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5" windowWidth="20730" windowHeight="972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L154" i="1" l="1"/>
  <c r="J154" i="1"/>
  <c r="I154" i="1"/>
  <c r="H154" i="1"/>
  <c r="G154" i="1"/>
  <c r="F154" i="1"/>
  <c r="B183" i="1" l="1"/>
  <c r="A183" i="1"/>
  <c r="L182" i="1"/>
  <c r="J182" i="1"/>
  <c r="I182" i="1"/>
  <c r="H182" i="1"/>
  <c r="G182" i="1"/>
  <c r="F182" i="1"/>
  <c r="B173" i="1"/>
  <c r="A173" i="1"/>
  <c r="L172" i="1"/>
  <c r="L183" i="1" s="1"/>
  <c r="J172" i="1"/>
  <c r="I172" i="1"/>
  <c r="H172" i="1"/>
  <c r="G172" i="1"/>
  <c r="F172" i="1"/>
  <c r="B165" i="1"/>
  <c r="A165" i="1"/>
  <c r="L164" i="1"/>
  <c r="J164" i="1"/>
  <c r="I164" i="1"/>
  <c r="H164" i="1"/>
  <c r="G164" i="1"/>
  <c r="F164" i="1"/>
  <c r="B155" i="1"/>
  <c r="A155" i="1"/>
  <c r="L165" i="1"/>
  <c r="B146" i="1"/>
  <c r="A146" i="1"/>
  <c r="L145" i="1"/>
  <c r="J145" i="1"/>
  <c r="I145" i="1"/>
  <c r="H145" i="1"/>
  <c r="G145" i="1"/>
  <c r="F145" i="1"/>
  <c r="B136" i="1"/>
  <c r="A136" i="1"/>
  <c r="L135" i="1"/>
  <c r="L146" i="1" s="1"/>
  <c r="J135" i="1"/>
  <c r="I135" i="1"/>
  <c r="H135" i="1"/>
  <c r="H146" i="1" s="1"/>
  <c r="G135" i="1"/>
  <c r="F135" i="1"/>
  <c r="B128" i="1"/>
  <c r="A128" i="1"/>
  <c r="L127" i="1"/>
  <c r="J127" i="1"/>
  <c r="I127" i="1"/>
  <c r="H127" i="1"/>
  <c r="G127" i="1"/>
  <c r="F127" i="1"/>
  <c r="B118" i="1"/>
  <c r="A118" i="1"/>
  <c r="L117" i="1"/>
  <c r="L128" i="1" s="1"/>
  <c r="J117" i="1"/>
  <c r="I117" i="1"/>
  <c r="H117" i="1"/>
  <c r="H128" i="1" s="1"/>
  <c r="G117" i="1"/>
  <c r="F117" i="1"/>
  <c r="F128" i="1" s="1"/>
  <c r="B111" i="1"/>
  <c r="A111" i="1"/>
  <c r="L110" i="1"/>
  <c r="J110" i="1"/>
  <c r="I110" i="1"/>
  <c r="H110" i="1"/>
  <c r="G110" i="1"/>
  <c r="F110" i="1"/>
  <c r="B101" i="1"/>
  <c r="A101" i="1"/>
  <c r="L100" i="1"/>
  <c r="L111" i="1" s="1"/>
  <c r="J100" i="1"/>
  <c r="I100" i="1"/>
  <c r="H100" i="1"/>
  <c r="H111" i="1" s="1"/>
  <c r="G100" i="1"/>
  <c r="F100" i="1"/>
  <c r="B94" i="1"/>
  <c r="A94" i="1"/>
  <c r="L93" i="1"/>
  <c r="J93" i="1"/>
  <c r="I93" i="1"/>
  <c r="H93" i="1"/>
  <c r="G93" i="1"/>
  <c r="F93" i="1"/>
  <c r="B84" i="1"/>
  <c r="A84" i="1"/>
  <c r="L83" i="1"/>
  <c r="L94" i="1" s="1"/>
  <c r="J83" i="1"/>
  <c r="I83" i="1"/>
  <c r="H83" i="1"/>
  <c r="H94" i="1" s="1"/>
  <c r="G83" i="1"/>
  <c r="F83" i="1"/>
  <c r="B76" i="1"/>
  <c r="A76" i="1"/>
  <c r="L75" i="1"/>
  <c r="J75" i="1"/>
  <c r="I75" i="1"/>
  <c r="H75" i="1"/>
  <c r="G75" i="1"/>
  <c r="F75" i="1"/>
  <c r="B66" i="1"/>
  <c r="A66" i="1"/>
  <c r="L65" i="1"/>
  <c r="L76" i="1" s="1"/>
  <c r="J65" i="1"/>
  <c r="I65" i="1"/>
  <c r="H65" i="1"/>
  <c r="H76" i="1" s="1"/>
  <c r="G65" i="1"/>
  <c r="F65" i="1"/>
  <c r="B59" i="1"/>
  <c r="A59" i="1"/>
  <c r="L58" i="1"/>
  <c r="J58" i="1"/>
  <c r="I58" i="1"/>
  <c r="H58" i="1"/>
  <c r="G58" i="1"/>
  <c r="F58" i="1"/>
  <c r="B49" i="1"/>
  <c r="A49" i="1"/>
  <c r="L48" i="1"/>
  <c r="L59" i="1" s="1"/>
  <c r="J48" i="1"/>
  <c r="I48" i="1"/>
  <c r="H48" i="1"/>
  <c r="G48" i="1"/>
  <c r="F48" i="1"/>
  <c r="B40" i="1"/>
  <c r="A40" i="1"/>
  <c r="L39" i="1"/>
  <c r="J39" i="1"/>
  <c r="I39" i="1"/>
  <c r="H39" i="1"/>
  <c r="G39" i="1"/>
  <c r="F39" i="1"/>
  <c r="B30" i="1"/>
  <c r="A30" i="1"/>
  <c r="L29" i="1"/>
  <c r="L40" i="1" s="1"/>
  <c r="J29" i="1"/>
  <c r="I29" i="1"/>
  <c r="H29" i="1"/>
  <c r="G29" i="1"/>
  <c r="G40" i="1" s="1"/>
  <c r="F29" i="1"/>
  <c r="B22" i="1"/>
  <c r="A22" i="1"/>
  <c r="L21" i="1"/>
  <c r="J21" i="1"/>
  <c r="I21" i="1"/>
  <c r="H21" i="1"/>
  <c r="G21" i="1"/>
  <c r="F21" i="1"/>
  <c r="B12" i="1"/>
  <c r="A12" i="1"/>
  <c r="L11" i="1"/>
  <c r="L22" i="1" s="1"/>
  <c r="J11" i="1"/>
  <c r="I11" i="1"/>
  <c r="H11" i="1"/>
  <c r="H22" i="1" s="1"/>
  <c r="G11" i="1"/>
  <c r="F11" i="1"/>
  <c r="G76" i="1" l="1"/>
  <c r="L184" i="1"/>
  <c r="J183" i="1"/>
  <c r="I183" i="1"/>
  <c r="F183" i="1"/>
  <c r="I165" i="1"/>
  <c r="F146" i="1"/>
  <c r="G146" i="1"/>
  <c r="I146" i="1"/>
  <c r="J128" i="1"/>
  <c r="I111" i="1"/>
  <c r="J94" i="1"/>
  <c r="J76" i="1"/>
  <c r="I59" i="1"/>
  <c r="J59" i="1"/>
  <c r="G183" i="1"/>
  <c r="H183" i="1"/>
  <c r="J165" i="1"/>
  <c r="F165" i="1"/>
  <c r="H165" i="1"/>
  <c r="G165" i="1"/>
  <c r="J146" i="1"/>
  <c r="I128" i="1"/>
  <c r="G128" i="1"/>
  <c r="G111" i="1"/>
  <c r="J111" i="1"/>
  <c r="F111" i="1"/>
  <c r="G94" i="1"/>
  <c r="F94" i="1"/>
  <c r="I94" i="1"/>
  <c r="F76" i="1"/>
  <c r="I76" i="1"/>
  <c r="H59" i="1"/>
  <c r="G59" i="1"/>
  <c r="F59" i="1"/>
  <c r="J40" i="1"/>
  <c r="H40" i="1"/>
  <c r="F40" i="1"/>
  <c r="I40" i="1"/>
  <c r="F22" i="1"/>
  <c r="J22" i="1"/>
  <c r="I22" i="1"/>
  <c r="G22" i="1"/>
  <c r="H184" i="1" l="1"/>
  <c r="G184" i="1"/>
  <c r="J184" i="1"/>
  <c r="I184" i="1"/>
  <c r="F184" i="1"/>
</calcChain>
</file>

<file path=xl/sharedStrings.xml><?xml version="1.0" encoding="utf-8"?>
<sst xmlns="http://schemas.openxmlformats.org/spreadsheetml/2006/main" count="245" uniqueCount="68">
  <si>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</si>
  <si>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</si>
  <si>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</si>
  <si>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</si>
  <si>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</si>
  <si>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</si>
  <si>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</si>
  <si>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</si>
  <si>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</si>
  <si>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</si>
  <si>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</si>
  <si>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</si>
  <si>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</si>
  <si>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</si>
  <si>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</si>
  <si>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</si>
  <si>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</si>
  <si>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</si>
  <si>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</si>
  <si>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</si>
  <si>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</si>
  <si>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</si>
  <si>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</si>
  <si>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</si>
  <si>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</si>
  <si>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</si>
  <si>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</si>
  <si>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</si>
  <si>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</si>
  <si>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</si>
  <si>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</si>
  <si>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</si>
  <si>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</si>
  <si>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</si>
  <si>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</si>
  <si>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</si>
  <si>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</si>
  <si>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МБОУ Гимназия №1</t>
  </si>
  <si>
    <t xml:space="preserve">директор МБОУ гимназия №1 </t>
  </si>
  <si>
    <t>Н.И. Пономарев</t>
  </si>
  <si>
    <t>7-12 лет</t>
  </si>
  <si>
    <t>чай с сахаром</t>
  </si>
  <si>
    <t>хлеб пшеничный</t>
  </si>
  <si>
    <t>Н</t>
  </si>
  <si>
    <t>хлеб ржаной</t>
  </si>
  <si>
    <t>сыр Российский (порциями)</t>
  </si>
  <si>
    <t>картофельное пюре</t>
  </si>
  <si>
    <t>каша пшеничная рассыпчатая</t>
  </si>
  <si>
    <t>яйца вареные</t>
  </si>
  <si>
    <t>зеленый горошек</t>
  </si>
  <si>
    <t>макаронные изделия отварные</t>
  </si>
  <si>
    <t>какао с молоком</t>
  </si>
  <si>
    <t>тефтели рыбные</t>
  </si>
  <si>
    <t>каша ячневая рассыпчатая</t>
  </si>
  <si>
    <t>икра кабачковая</t>
  </si>
  <si>
    <t>тефтели 1-й вариант</t>
  </si>
  <si>
    <t>чай с молоком или сливками</t>
  </si>
  <si>
    <t>каша жидкая молочная пшенная (с маслом и сахаром)</t>
  </si>
  <si>
    <t>хлеб ржаной 1</t>
  </si>
  <si>
    <t>каша овсяная молочная жидкая</t>
  </si>
  <si>
    <t>каша рисовая молочная жидкая</t>
  </si>
  <si>
    <t>сыр порциями Российский</t>
  </si>
  <si>
    <t>запеканка из творога</t>
  </si>
  <si>
    <t>соус молочный</t>
  </si>
  <si>
    <t>рыба, тушеная в томате с овощами</t>
  </si>
  <si>
    <t>огурцы соленые порционные</t>
  </si>
  <si>
    <t>масло сливочное порциями</t>
  </si>
  <si>
    <t>масло сливочное (порциями)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</si>
</sst>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4"/>
  <sheetViews>
    <sheetView tabSelected="1" topLeftCell="A163" zoomScaleNormal="100" workbookViewId="0">
      <selection activeCell="F114" sqref="F114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1" t="s">
        <v>37</v>
      </c>
      <c r="D1" s="52"/>
      <c r="E1" s="52"/>
      <c r="F1" s="12" t="s">
        <v>15</v>
      </c>
      <c r="G1" s="2" t="s">
        <v>16</v>
      </c>
      <c r="H1" s="53" t="s">
        <v>38</v>
      </c>
      <c r="I1" s="53"/>
      <c r="J1" s="53"/>
      <c r="K1" s="53"/>
    </row>
    <row r="2" spans="1:12" ht="18" x14ac:dyDescent="0.2">
      <c r="A2" s="35" t="s">
        <v>6</v>
      </c>
      <c r="C2" s="2"/>
      <c r="G2" s="2" t="s">
        <v>17</v>
      </c>
      <c r="H2" s="53" t="s">
        <v>39</v>
      </c>
      <c r="I2" s="53"/>
      <c r="J2" s="53"/>
      <c r="K2" s="53"/>
    </row>
    <row r="3" spans="1:12" ht="17.25" customHeight="1" x14ac:dyDescent="0.2">
      <c r="A3" s="4" t="s">
        <v>8</v>
      </c>
      <c r="C3" s="2"/>
      <c r="D3" s="3"/>
      <c r="E3" s="38" t="s">
        <v>40</v>
      </c>
      <c r="G3" s="2" t="s">
        <v>18</v>
      </c>
      <c r="H3" s="48">
        <v>12</v>
      </c>
      <c r="I3" s="48">
        <v>1</v>
      </c>
      <c r="J3" s="49">
        <v>2026</v>
      </c>
      <c r="K3" s="50"/>
    </row>
    <row r="4" spans="1:12" x14ac:dyDescent="0.2">
      <c r="C4" s="2"/>
      <c r="D4" s="4"/>
      <c r="H4" s="47" t="s">
        <v>34</v>
      </c>
      <c r="I4" s="47" t="s">
        <v>35</v>
      </c>
      <c r="J4" s="47" t="s">
        <v>36</v>
      </c>
    </row>
    <row r="5" spans="1:12" ht="33.75" x14ac:dyDescent="0.2">
      <c r="A5" s="45" t="s">
        <v>13</v>
      </c>
      <c r="B5" s="46" t="s">
        <v>14</v>
      </c>
      <c r="C5" s="36" t="s">
        <v>0</v>
      </c>
      <c r="D5" s="36" t="s">
        <v>12</v>
      </c>
      <c r="E5" s="36" t="s">
        <v>11</v>
      </c>
      <c r="F5" s="36" t="s">
        <v>32</v>
      </c>
      <c r="G5" s="36" t="s">
        <v>1</v>
      </c>
      <c r="H5" s="36" t="s">
        <v>2</v>
      </c>
      <c r="I5" s="36" t="s">
        <v>3</v>
      </c>
      <c r="J5" s="36" t="s">
        <v>9</v>
      </c>
      <c r="K5" s="37" t="s">
        <v>10</v>
      </c>
      <c r="L5" s="36" t="s">
        <v>33</v>
      </c>
    </row>
    <row r="6" spans="1:12" ht="15" x14ac:dyDescent="0.25">
      <c r="A6" s="20">
        <v>1</v>
      </c>
      <c r="B6" s="21">
        <v>1</v>
      </c>
      <c r="C6" s="22" t="s">
        <v>19</v>
      </c>
      <c r="D6" s="5" t="s">
        <v>20</v>
      </c>
      <c r="E6" s="39" t="s">
        <v>59</v>
      </c>
      <c r="F6" s="40">
        <v>210</v>
      </c>
      <c r="G6" s="40">
        <v>8.2100000000000009</v>
      </c>
      <c r="H6" s="40">
        <v>10.16</v>
      </c>
      <c r="I6" s="40">
        <v>34.520000000000003</v>
      </c>
      <c r="J6" s="40">
        <v>258.38</v>
      </c>
      <c r="K6" s="41">
        <v>183</v>
      </c>
      <c r="L6" s="40"/>
    </row>
    <row r="7" spans="1:12" ht="15" x14ac:dyDescent="0.25">
      <c r="A7" s="23"/>
      <c r="B7" s="15"/>
      <c r="C7" s="11"/>
      <c r="D7" s="6"/>
      <c r="E7" s="42" t="s">
        <v>45</v>
      </c>
      <c r="F7" s="43">
        <v>10</v>
      </c>
      <c r="G7" s="43">
        <v>2.2000000000000002</v>
      </c>
      <c r="H7" s="43">
        <v>2.82</v>
      </c>
      <c r="I7" s="43">
        <v>0</v>
      </c>
      <c r="J7" s="43">
        <v>34.869999999999997</v>
      </c>
      <c r="K7" s="44">
        <v>3</v>
      </c>
      <c r="L7" s="43"/>
    </row>
    <row r="8" spans="1:12" ht="15" x14ac:dyDescent="0.25">
      <c r="A8" s="23"/>
      <c r="B8" s="15"/>
      <c r="C8" s="11"/>
      <c r="D8" s="7" t="s">
        <v>21</v>
      </c>
      <c r="E8" s="42" t="s">
        <v>41</v>
      </c>
      <c r="F8" s="43">
        <v>200</v>
      </c>
      <c r="G8" s="43">
        <v>0.1</v>
      </c>
      <c r="H8" s="43">
        <v>0</v>
      </c>
      <c r="I8" s="43">
        <v>13.96</v>
      </c>
      <c r="J8" s="43">
        <v>56.6</v>
      </c>
      <c r="K8" s="44">
        <v>376</v>
      </c>
      <c r="L8" s="43"/>
    </row>
    <row r="9" spans="1:12" ht="15" x14ac:dyDescent="0.25">
      <c r="A9" s="23"/>
      <c r="B9" s="15"/>
      <c r="C9" s="11"/>
      <c r="D9" s="7" t="s">
        <v>22</v>
      </c>
      <c r="E9" s="42" t="s">
        <v>42</v>
      </c>
      <c r="F9" s="43">
        <v>50</v>
      </c>
      <c r="G9" s="43">
        <v>3.95</v>
      </c>
      <c r="H9" s="43">
        <v>0.5</v>
      </c>
      <c r="I9" s="43">
        <v>24.15</v>
      </c>
      <c r="J9" s="43">
        <v>106.8</v>
      </c>
      <c r="K9" s="44" t="s">
        <v>43</v>
      </c>
      <c r="L9" s="43"/>
    </row>
    <row r="10" spans="1:12" ht="15" x14ac:dyDescent="0.25">
      <c r="A10" s="23"/>
      <c r="B10" s="15"/>
      <c r="C10" s="11"/>
      <c r="D10" s="6"/>
      <c r="E10" s="42" t="s">
        <v>44</v>
      </c>
      <c r="F10" s="43">
        <v>30</v>
      </c>
      <c r="G10" s="43">
        <v>1.98</v>
      </c>
      <c r="H10" s="43">
        <v>0.36</v>
      </c>
      <c r="I10" s="43">
        <v>10.02</v>
      </c>
      <c r="J10" s="43">
        <v>49.62</v>
      </c>
      <c r="K10" s="44">
        <v>50</v>
      </c>
      <c r="L10" s="43">
        <v>94</v>
      </c>
    </row>
    <row r="11" spans="1:12" ht="15" x14ac:dyDescent="0.25">
      <c r="A11" s="24"/>
      <c r="B11" s="17"/>
      <c r="C11" s="8"/>
      <c r="D11" s="18" t="s">
        <v>31</v>
      </c>
      <c r="E11" s="9"/>
      <c r="F11" s="19">
        <f>SUM(F6:F10)</f>
        <v>500</v>
      </c>
      <c r="G11" s="19">
        <f>SUM(G6:G10)</f>
        <v>16.440000000000001</v>
      </c>
      <c r="H11" s="19">
        <f>SUM(H6:H10)</f>
        <v>13.84</v>
      </c>
      <c r="I11" s="19">
        <f>SUM(I6:I10)</f>
        <v>82.649999999999991</v>
      </c>
      <c r="J11" s="19">
        <f>SUM(J6:J10)</f>
        <v>506.27000000000004</v>
      </c>
      <c r="K11" s="25"/>
      <c r="L11" s="19">
        <f>SUM(L6:L10)</f>
        <v>94</v>
      </c>
    </row>
    <row r="12" spans="1:12" ht="15" x14ac:dyDescent="0.25">
      <c r="A12" s="26">
        <f>A6</f>
        <v>1</v>
      </c>
      <c r="B12" s="13">
        <f>B6</f>
        <v>1</v>
      </c>
      <c r="C12" s="10" t="s">
        <v>23</v>
      </c>
      <c r="D12" s="7" t="s">
        <v>24</v>
      </c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3"/>
      <c r="B13" s="15"/>
      <c r="C13" s="11"/>
      <c r="D13" s="7" t="s">
        <v>25</v>
      </c>
      <c r="E13" s="42"/>
      <c r="F13" s="43"/>
      <c r="G13" s="43"/>
      <c r="H13" s="43"/>
      <c r="I13" s="43"/>
      <c r="J13" s="43"/>
      <c r="K13" s="44"/>
      <c r="L13" s="43"/>
    </row>
    <row r="14" spans="1:12" ht="15" x14ac:dyDescent="0.25">
      <c r="A14" s="23"/>
      <c r="B14" s="15"/>
      <c r="C14" s="11"/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5" x14ac:dyDescent="0.25">
      <c r="A19" s="23"/>
      <c r="B19" s="15"/>
      <c r="C19" s="11"/>
      <c r="D19" s="6"/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6"/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4"/>
      <c r="B21" s="17"/>
      <c r="C21" s="8"/>
      <c r="D21" s="18" t="s">
        <v>31</v>
      </c>
      <c r="E21" s="9"/>
      <c r="F21" s="19">
        <f>SUM(F12:F20)</f>
        <v>0</v>
      </c>
      <c r="G21" s="19">
        <f t="shared" ref="G21:J21" si="0">SUM(G12:G20)</f>
        <v>0</v>
      </c>
      <c r="H21" s="19">
        <f t="shared" si="0"/>
        <v>0</v>
      </c>
      <c r="I21" s="19">
        <f t="shared" si="0"/>
        <v>0</v>
      </c>
      <c r="J21" s="19">
        <f t="shared" si="0"/>
        <v>0</v>
      </c>
      <c r="K21" s="25"/>
      <c r="L21" s="19">
        <f t="shared" ref="L21" si="1">SUM(L12:L20)</f>
        <v>0</v>
      </c>
    </row>
    <row r="22" spans="1:12" ht="15" x14ac:dyDescent="0.2">
      <c r="A22" s="29">
        <f>A6</f>
        <v>1</v>
      </c>
      <c r="B22" s="30">
        <f>B6</f>
        <v>1</v>
      </c>
      <c r="C22" s="54" t="s">
        <v>4</v>
      </c>
      <c r="D22" s="55"/>
      <c r="E22" s="31"/>
      <c r="F22" s="32">
        <f>F11+F21</f>
        <v>500</v>
      </c>
      <c r="G22" s="32">
        <f t="shared" ref="G22:J22" si="2">G11+G21</f>
        <v>16.440000000000001</v>
      </c>
      <c r="H22" s="32">
        <f t="shared" si="2"/>
        <v>13.84</v>
      </c>
      <c r="I22" s="32">
        <f t="shared" si="2"/>
        <v>82.649999999999991</v>
      </c>
      <c r="J22" s="32">
        <f t="shared" si="2"/>
        <v>506.27000000000004</v>
      </c>
      <c r="K22" s="32"/>
      <c r="L22" s="32">
        <f t="shared" ref="L22" si="3">L11+L21</f>
        <v>94</v>
      </c>
    </row>
    <row r="23" spans="1:12" ht="15" x14ac:dyDescent="0.25">
      <c r="A23" s="14">
        <v>1</v>
      </c>
      <c r="B23" s="15">
        <v>2</v>
      </c>
      <c r="C23" s="22" t="s">
        <v>19</v>
      </c>
      <c r="D23" s="5" t="s">
        <v>20</v>
      </c>
      <c r="E23" s="39" t="s">
        <v>47</v>
      </c>
      <c r="F23" s="40">
        <v>150</v>
      </c>
      <c r="G23" s="40">
        <v>7.58</v>
      </c>
      <c r="H23" s="40">
        <v>3.71</v>
      </c>
      <c r="I23" s="40">
        <v>41.98</v>
      </c>
      <c r="J23" s="40">
        <v>216.83</v>
      </c>
      <c r="K23" s="41">
        <v>167</v>
      </c>
      <c r="L23" s="40"/>
    </row>
    <row r="24" spans="1:12" ht="15" x14ac:dyDescent="0.25">
      <c r="A24" s="14"/>
      <c r="B24" s="15"/>
      <c r="C24" s="11"/>
      <c r="D24" s="6"/>
      <c r="E24" s="42" t="s">
        <v>55</v>
      </c>
      <c r="F24" s="43">
        <v>50</v>
      </c>
      <c r="G24" s="43">
        <v>6.47</v>
      </c>
      <c r="H24" s="43">
        <v>16.100000000000001</v>
      </c>
      <c r="I24" s="43">
        <v>8.4700000000000006</v>
      </c>
      <c r="J24" s="43">
        <v>202.7</v>
      </c>
      <c r="K24" s="44">
        <v>278</v>
      </c>
      <c r="L24" s="43"/>
    </row>
    <row r="25" spans="1:12" ht="15" x14ac:dyDescent="0.25">
      <c r="A25" s="14"/>
      <c r="B25" s="15"/>
      <c r="C25" s="11"/>
      <c r="D25" s="7" t="s">
        <v>21</v>
      </c>
      <c r="E25" s="42" t="s">
        <v>56</v>
      </c>
      <c r="F25" s="43">
        <v>200</v>
      </c>
      <c r="G25" s="43">
        <v>1.44</v>
      </c>
      <c r="H25" s="43">
        <v>1.48</v>
      </c>
      <c r="I25" s="43">
        <v>16.14</v>
      </c>
      <c r="J25" s="43">
        <v>84.52</v>
      </c>
      <c r="K25" s="44">
        <v>378</v>
      </c>
      <c r="L25" s="43"/>
    </row>
    <row r="26" spans="1:12" ht="15" x14ac:dyDescent="0.25">
      <c r="A26" s="14"/>
      <c r="B26" s="15"/>
      <c r="C26" s="11"/>
      <c r="D26" s="7" t="s">
        <v>22</v>
      </c>
      <c r="E26" s="42" t="s">
        <v>42</v>
      </c>
      <c r="F26" s="43">
        <v>50</v>
      </c>
      <c r="G26" s="43">
        <v>3.95</v>
      </c>
      <c r="H26" s="43">
        <v>0.5</v>
      </c>
      <c r="I26" s="43">
        <v>24.15</v>
      </c>
      <c r="J26" s="43">
        <v>106.8</v>
      </c>
      <c r="K26" s="44" t="s">
        <v>43</v>
      </c>
      <c r="L26" s="43"/>
    </row>
    <row r="27" spans="1:12" ht="15" x14ac:dyDescent="0.25">
      <c r="A27" s="14"/>
      <c r="B27" s="15"/>
      <c r="C27" s="11"/>
      <c r="D27" s="7"/>
      <c r="E27" s="42" t="s">
        <v>49</v>
      </c>
      <c r="F27" s="43">
        <v>30</v>
      </c>
      <c r="G27" s="43">
        <v>6.9</v>
      </c>
      <c r="H27" s="43">
        <v>0.36</v>
      </c>
      <c r="I27" s="43">
        <v>15.99</v>
      </c>
      <c r="J27" s="43">
        <v>90.81</v>
      </c>
      <c r="K27" s="44">
        <v>28</v>
      </c>
      <c r="L27" s="43"/>
    </row>
    <row r="28" spans="1:12" ht="15" x14ac:dyDescent="0.25">
      <c r="A28" s="14"/>
      <c r="B28" s="15"/>
      <c r="C28" s="11"/>
      <c r="D28" s="6"/>
      <c r="E28" s="42" t="s">
        <v>44</v>
      </c>
      <c r="F28" s="43">
        <v>30</v>
      </c>
      <c r="G28" s="43">
        <v>1.98</v>
      </c>
      <c r="H28" s="43">
        <v>0.36</v>
      </c>
      <c r="I28" s="43">
        <v>10.02</v>
      </c>
      <c r="J28" s="43">
        <v>49.62</v>
      </c>
      <c r="K28" s="44">
        <v>51</v>
      </c>
      <c r="L28" s="43">
        <v>94</v>
      </c>
    </row>
    <row r="29" spans="1:12" ht="15" x14ac:dyDescent="0.25">
      <c r="A29" s="16"/>
      <c r="B29" s="17"/>
      <c r="C29" s="8"/>
      <c r="D29" s="18" t="s">
        <v>31</v>
      </c>
      <c r="E29" s="9"/>
      <c r="F29" s="19">
        <f>SUM(F23:F28)</f>
        <v>510</v>
      </c>
      <c r="G29" s="19">
        <f>SUM(G23:G28)</f>
        <v>28.320000000000004</v>
      </c>
      <c r="H29" s="19">
        <f>SUM(H23:H28)</f>
        <v>22.51</v>
      </c>
      <c r="I29" s="19">
        <f>SUM(I23:I28)</f>
        <v>116.75</v>
      </c>
      <c r="J29" s="19">
        <f>SUM(J23:J28)</f>
        <v>751.27999999999986</v>
      </c>
      <c r="K29" s="25"/>
      <c r="L29" s="19">
        <f>SUM(L23:L28)</f>
        <v>94</v>
      </c>
    </row>
    <row r="30" spans="1:12" ht="15" x14ac:dyDescent="0.25">
      <c r="A30" s="13">
        <f>A23</f>
        <v>1</v>
      </c>
      <c r="B30" s="13">
        <f>B23</f>
        <v>2</v>
      </c>
      <c r="C30" s="10" t="s">
        <v>23</v>
      </c>
      <c r="D30" s="7" t="s">
        <v>24</v>
      </c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7" t="s">
        <v>25</v>
      </c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4"/>
      <c r="B32" s="15"/>
      <c r="C32" s="11"/>
      <c r="D32" s="7" t="s">
        <v>26</v>
      </c>
      <c r="E32" s="42"/>
      <c r="F32" s="43"/>
      <c r="G32" s="43"/>
      <c r="H32" s="43"/>
      <c r="I32" s="43"/>
      <c r="J32" s="43"/>
      <c r="K32" s="44"/>
      <c r="L32" s="43"/>
    </row>
    <row r="33" spans="1:12" ht="15" x14ac:dyDescent="0.25">
      <c r="A33" s="14"/>
      <c r="B33" s="15"/>
      <c r="C33" s="11"/>
      <c r="D33" s="7" t="s">
        <v>27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28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29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30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6"/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6"/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6"/>
      <c r="B39" s="17"/>
      <c r="C39" s="8"/>
      <c r="D39" s="18" t="s">
        <v>31</v>
      </c>
      <c r="E39" s="9"/>
      <c r="F39" s="19">
        <f>SUM(F30:F38)</f>
        <v>0</v>
      </c>
      <c r="G39" s="19">
        <f t="shared" ref="G39" si="4">SUM(G30:G38)</f>
        <v>0</v>
      </c>
      <c r="H39" s="19">
        <f t="shared" ref="H39" si="5">SUM(H30:H38)</f>
        <v>0</v>
      </c>
      <c r="I39" s="19">
        <f t="shared" ref="I39" si="6">SUM(I30:I38)</f>
        <v>0</v>
      </c>
      <c r="J39" s="19">
        <f t="shared" ref="J39:L39" si="7">SUM(J30:J38)</f>
        <v>0</v>
      </c>
      <c r="K39" s="25"/>
      <c r="L39" s="19">
        <f t="shared" si="7"/>
        <v>0</v>
      </c>
    </row>
    <row r="40" spans="1:12" ht="15.75" customHeight="1" x14ac:dyDescent="0.2">
      <c r="A40" s="33">
        <f>A23</f>
        <v>1</v>
      </c>
      <c r="B40" s="33">
        <f>B23</f>
        <v>2</v>
      </c>
      <c r="C40" s="54" t="s">
        <v>4</v>
      </c>
      <c r="D40" s="55"/>
      <c r="E40" s="31"/>
      <c r="F40" s="32">
        <f>F29+F39</f>
        <v>510</v>
      </c>
      <c r="G40" s="32">
        <f t="shared" ref="G40" si="8">G29+G39</f>
        <v>28.320000000000004</v>
      </c>
      <c r="H40" s="32">
        <f t="shared" ref="H40" si="9">H29+H39</f>
        <v>22.51</v>
      </c>
      <c r="I40" s="32">
        <f t="shared" ref="I40" si="10">I29+I39</f>
        <v>116.75</v>
      </c>
      <c r="J40" s="32">
        <f t="shared" ref="J40:L40" si="11">J29+J39</f>
        <v>751.27999999999986</v>
      </c>
      <c r="K40" s="32"/>
      <c r="L40" s="32">
        <f t="shared" si="11"/>
        <v>94</v>
      </c>
    </row>
    <row r="41" spans="1:12" ht="15" x14ac:dyDescent="0.25">
      <c r="A41" s="20">
        <v>1</v>
      </c>
      <c r="B41" s="21">
        <v>3</v>
      </c>
      <c r="C41" s="22" t="s">
        <v>19</v>
      </c>
      <c r="D41" s="5" t="s">
        <v>20</v>
      </c>
      <c r="E41" s="42" t="s">
        <v>46</v>
      </c>
      <c r="F41" s="43">
        <v>150</v>
      </c>
      <c r="G41" s="43">
        <v>2.89</v>
      </c>
      <c r="H41" s="43">
        <v>4.9800000000000004</v>
      </c>
      <c r="I41" s="43">
        <v>19.03</v>
      </c>
      <c r="J41" s="43">
        <v>127.92</v>
      </c>
      <c r="K41" s="44">
        <v>131</v>
      </c>
      <c r="L41" s="40"/>
    </row>
    <row r="42" spans="1:12" ht="15" x14ac:dyDescent="0.25">
      <c r="A42" s="23"/>
      <c r="B42" s="15"/>
      <c r="C42" s="11"/>
      <c r="D42" s="6"/>
      <c r="E42" s="42" t="s">
        <v>52</v>
      </c>
      <c r="F42" s="43">
        <v>50</v>
      </c>
      <c r="G42" s="43">
        <v>5.85</v>
      </c>
      <c r="H42" s="43">
        <v>7.67</v>
      </c>
      <c r="I42" s="43">
        <v>12.85</v>
      </c>
      <c r="J42" s="43">
        <v>142.82</v>
      </c>
      <c r="K42" s="44">
        <v>87</v>
      </c>
      <c r="L42" s="43"/>
    </row>
    <row r="43" spans="1:12" ht="15" x14ac:dyDescent="0.25">
      <c r="A43" s="23"/>
      <c r="B43" s="15"/>
      <c r="C43" s="11"/>
      <c r="D43" s="7" t="s">
        <v>21</v>
      </c>
      <c r="E43" s="42" t="s">
        <v>51</v>
      </c>
      <c r="F43" s="43">
        <v>200</v>
      </c>
      <c r="G43" s="43">
        <v>3.88</v>
      </c>
      <c r="H43" s="43">
        <v>3.8</v>
      </c>
      <c r="I43" s="43">
        <v>25.06</v>
      </c>
      <c r="J43" s="43">
        <v>151.36000000000001</v>
      </c>
      <c r="K43" s="44">
        <v>382</v>
      </c>
      <c r="L43" s="43"/>
    </row>
    <row r="44" spans="1:12" ht="15" x14ac:dyDescent="0.25">
      <c r="A44" s="23"/>
      <c r="B44" s="15"/>
      <c r="C44" s="11"/>
      <c r="D44" s="7" t="s">
        <v>22</v>
      </c>
      <c r="E44" s="42" t="s">
        <v>42</v>
      </c>
      <c r="F44" s="43">
        <v>50</v>
      </c>
      <c r="G44" s="43">
        <v>3.95</v>
      </c>
      <c r="H44" s="43">
        <v>0.5</v>
      </c>
      <c r="I44" s="43">
        <v>24.15</v>
      </c>
      <c r="J44" s="43">
        <v>106.8</v>
      </c>
      <c r="K44" s="44" t="s">
        <v>43</v>
      </c>
      <c r="L44" s="43"/>
    </row>
    <row r="45" spans="1:12" ht="15" x14ac:dyDescent="0.25">
      <c r="A45" s="23"/>
      <c r="B45" s="15"/>
      <c r="C45" s="11"/>
      <c r="D45" s="7"/>
      <c r="E45" s="42" t="s">
        <v>66</v>
      </c>
      <c r="F45" s="43">
        <v>10</v>
      </c>
      <c r="G45" s="43">
        <v>0.08</v>
      </c>
      <c r="H45" s="43">
        <v>7.25</v>
      </c>
      <c r="I45" s="43">
        <v>0.13</v>
      </c>
      <c r="J45" s="43">
        <v>56.6</v>
      </c>
      <c r="K45" s="44">
        <v>14</v>
      </c>
      <c r="L45" s="43"/>
    </row>
    <row r="46" spans="1:12" ht="15" x14ac:dyDescent="0.25">
      <c r="A46" s="23"/>
      <c r="B46" s="15"/>
      <c r="C46" s="11"/>
      <c r="D46" s="6"/>
      <c r="E46" s="42" t="s">
        <v>65</v>
      </c>
      <c r="F46" s="43">
        <v>60</v>
      </c>
      <c r="G46" s="43">
        <v>0.46</v>
      </c>
      <c r="H46" s="43">
        <v>0.05</v>
      </c>
      <c r="I46" s="43">
        <v>0.97</v>
      </c>
      <c r="J46" s="43">
        <v>7.41</v>
      </c>
      <c r="K46" s="44">
        <v>1</v>
      </c>
      <c r="L46" s="43"/>
    </row>
    <row r="47" spans="1:12" ht="15" x14ac:dyDescent="0.25">
      <c r="A47" s="23"/>
      <c r="B47" s="15"/>
      <c r="C47" s="11"/>
      <c r="D47" s="6"/>
      <c r="E47" s="42" t="s">
        <v>44</v>
      </c>
      <c r="F47" s="43">
        <v>30</v>
      </c>
      <c r="G47" s="43">
        <v>1.98</v>
      </c>
      <c r="H47" s="43">
        <v>0.36</v>
      </c>
      <c r="I47" s="43">
        <v>10.02</v>
      </c>
      <c r="J47" s="43">
        <v>49.62</v>
      </c>
      <c r="K47" s="44">
        <v>51</v>
      </c>
      <c r="L47" s="43"/>
    </row>
    <row r="48" spans="1:12" ht="15" x14ac:dyDescent="0.25">
      <c r="A48" s="24"/>
      <c r="B48" s="17"/>
      <c r="C48" s="8"/>
      <c r="D48" s="18" t="s">
        <v>31</v>
      </c>
      <c r="E48" s="9"/>
      <c r="F48" s="19">
        <f>SUM(F41:F47)</f>
        <v>550</v>
      </c>
      <c r="G48" s="19">
        <f>SUM(G41:G47)</f>
        <v>19.09</v>
      </c>
      <c r="H48" s="19">
        <f>SUM(H41:H47)</f>
        <v>24.61</v>
      </c>
      <c r="I48" s="19">
        <f>SUM(I41:I47)</f>
        <v>92.21</v>
      </c>
      <c r="J48" s="19">
        <f>SUM(J41:J47)</f>
        <v>642.53</v>
      </c>
      <c r="K48" s="25"/>
      <c r="L48" s="19">
        <f t="shared" ref="L48" si="12">SUM(L41:L47)</f>
        <v>0</v>
      </c>
    </row>
    <row r="49" spans="1:12" ht="15" x14ac:dyDescent="0.25">
      <c r="A49" s="26">
        <f>A41</f>
        <v>1</v>
      </c>
      <c r="B49" s="13">
        <f>B41</f>
        <v>3</v>
      </c>
      <c r="C49" s="10" t="s">
        <v>23</v>
      </c>
      <c r="D49" s="7" t="s">
        <v>24</v>
      </c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7" t="s">
        <v>25</v>
      </c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3"/>
      <c r="B51" s="15"/>
      <c r="C51" s="11"/>
      <c r="D51" s="7" t="s">
        <v>26</v>
      </c>
      <c r="E51" s="42"/>
      <c r="F51" s="43"/>
      <c r="G51" s="43"/>
      <c r="H51" s="43"/>
      <c r="I51" s="43"/>
      <c r="J51" s="43"/>
      <c r="K51" s="44"/>
      <c r="L51" s="43"/>
    </row>
    <row r="52" spans="1:12" ht="15" x14ac:dyDescent="0.25">
      <c r="A52" s="23"/>
      <c r="B52" s="15"/>
      <c r="C52" s="11"/>
      <c r="D52" s="7" t="s">
        <v>27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28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29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30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6"/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6"/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4"/>
      <c r="B58" s="17"/>
      <c r="C58" s="8"/>
      <c r="D58" s="18" t="s">
        <v>31</v>
      </c>
      <c r="E58" s="9"/>
      <c r="F58" s="19">
        <f>SUM(F49:F57)</f>
        <v>0</v>
      </c>
      <c r="G58" s="19">
        <f t="shared" ref="G58" si="13">SUM(G49:G57)</f>
        <v>0</v>
      </c>
      <c r="H58" s="19">
        <f t="shared" ref="H58" si="14">SUM(H49:H57)</f>
        <v>0</v>
      </c>
      <c r="I58" s="19">
        <f t="shared" ref="I58" si="15">SUM(I49:I57)</f>
        <v>0</v>
      </c>
      <c r="J58" s="19">
        <f t="shared" ref="J58:L58" si="16">SUM(J49:J57)</f>
        <v>0</v>
      </c>
      <c r="K58" s="25"/>
      <c r="L58" s="19">
        <f t="shared" si="16"/>
        <v>0</v>
      </c>
    </row>
    <row r="59" spans="1:12" ht="15.75" customHeight="1" x14ac:dyDescent="0.2">
      <c r="A59" s="29">
        <f>A41</f>
        <v>1</v>
      </c>
      <c r="B59" s="30">
        <f>B41</f>
        <v>3</v>
      </c>
      <c r="C59" s="54" t="s">
        <v>4</v>
      </c>
      <c r="D59" s="55"/>
      <c r="E59" s="31"/>
      <c r="F59" s="32">
        <f>F48+F58</f>
        <v>550</v>
      </c>
      <c r="G59" s="32">
        <f t="shared" ref="G59" si="17">G48+G58</f>
        <v>19.09</v>
      </c>
      <c r="H59" s="32">
        <f t="shared" ref="H59" si="18">H48+H58</f>
        <v>24.61</v>
      </c>
      <c r="I59" s="32">
        <f t="shared" ref="I59" si="19">I48+I58</f>
        <v>92.21</v>
      </c>
      <c r="J59" s="32">
        <f t="shared" ref="J59:L59" si="20">J48+J58</f>
        <v>642.53</v>
      </c>
      <c r="K59" s="32"/>
      <c r="L59" s="32">
        <f t="shared" si="20"/>
        <v>0</v>
      </c>
    </row>
    <row r="60" spans="1:12" ht="15" x14ac:dyDescent="0.25">
      <c r="A60" s="20">
        <v>1</v>
      </c>
      <c r="B60" s="21">
        <v>4</v>
      </c>
      <c r="C60" s="22" t="s">
        <v>19</v>
      </c>
      <c r="D60" s="5" t="s">
        <v>20</v>
      </c>
      <c r="E60" s="39" t="s">
        <v>60</v>
      </c>
      <c r="F60" s="40">
        <v>210</v>
      </c>
      <c r="G60" s="40">
        <v>5.61</v>
      </c>
      <c r="H60" s="40">
        <v>7.62</v>
      </c>
      <c r="I60" s="40">
        <v>51.47</v>
      </c>
      <c r="J60" s="40">
        <v>280.48</v>
      </c>
      <c r="K60" s="41">
        <v>184</v>
      </c>
      <c r="L60" s="40"/>
    </row>
    <row r="61" spans="1:12" ht="15" x14ac:dyDescent="0.25">
      <c r="A61" s="23"/>
      <c r="B61" s="15"/>
      <c r="C61" s="11"/>
      <c r="D61" s="7" t="s">
        <v>21</v>
      </c>
      <c r="E61" s="42" t="s">
        <v>41</v>
      </c>
      <c r="F61" s="43">
        <v>200</v>
      </c>
      <c r="G61" s="43">
        <v>0.1</v>
      </c>
      <c r="H61" s="43">
        <v>0</v>
      </c>
      <c r="I61" s="43">
        <v>13.96</v>
      </c>
      <c r="J61" s="43">
        <v>56.6</v>
      </c>
      <c r="K61" s="44">
        <v>376</v>
      </c>
      <c r="L61" s="43"/>
    </row>
    <row r="62" spans="1:12" ht="15" x14ac:dyDescent="0.25">
      <c r="A62" s="23"/>
      <c r="B62" s="15"/>
      <c r="C62" s="11"/>
      <c r="D62" s="7" t="s">
        <v>22</v>
      </c>
      <c r="E62" s="42" t="s">
        <v>42</v>
      </c>
      <c r="F62" s="43">
        <v>50</v>
      </c>
      <c r="G62" s="43">
        <v>3.95</v>
      </c>
      <c r="H62" s="43">
        <v>0.5</v>
      </c>
      <c r="I62" s="43">
        <v>24.15</v>
      </c>
      <c r="J62" s="43">
        <v>106.8</v>
      </c>
      <c r="K62" s="44" t="s">
        <v>43</v>
      </c>
      <c r="L62" s="43"/>
    </row>
    <row r="63" spans="1:12" ht="15" x14ac:dyDescent="0.25">
      <c r="A63" s="23"/>
      <c r="B63" s="15"/>
      <c r="C63" s="11"/>
      <c r="D63" s="6"/>
      <c r="E63" s="42" t="s">
        <v>44</v>
      </c>
      <c r="F63" s="43">
        <v>30</v>
      </c>
      <c r="G63" s="43">
        <v>1.98</v>
      </c>
      <c r="H63" s="43">
        <v>0.36</v>
      </c>
      <c r="I63" s="43">
        <v>10.02</v>
      </c>
      <c r="J63" s="43">
        <v>49.62</v>
      </c>
      <c r="K63" s="44">
        <v>51</v>
      </c>
      <c r="L63" s="43"/>
    </row>
    <row r="64" spans="1:12" ht="15" x14ac:dyDescent="0.25">
      <c r="A64" s="23"/>
      <c r="B64" s="15"/>
      <c r="C64" s="11"/>
      <c r="D64" s="6"/>
      <c r="E64" s="42" t="s">
        <v>61</v>
      </c>
      <c r="F64" s="43">
        <v>10</v>
      </c>
      <c r="G64" s="43">
        <v>2.2000000000000002</v>
      </c>
      <c r="H64" s="43">
        <v>2.82</v>
      </c>
      <c r="I64" s="43">
        <v>0</v>
      </c>
      <c r="J64" s="43">
        <v>34.869999999999997</v>
      </c>
      <c r="K64" s="44">
        <v>3</v>
      </c>
      <c r="L64" s="43">
        <v>94</v>
      </c>
    </row>
    <row r="65" spans="1:12" ht="15" x14ac:dyDescent="0.25">
      <c r="A65" s="24"/>
      <c r="B65" s="17"/>
      <c r="C65" s="8"/>
      <c r="D65" s="18" t="s">
        <v>31</v>
      </c>
      <c r="E65" s="9"/>
      <c r="F65" s="19">
        <f>SUM(F60:F64)</f>
        <v>500</v>
      </c>
      <c r="G65" s="19">
        <f>SUM(G60:G64)</f>
        <v>13.84</v>
      </c>
      <c r="H65" s="19">
        <f>SUM(H60:H64)</f>
        <v>11.3</v>
      </c>
      <c r="I65" s="19">
        <f>SUM(I60:I64)</f>
        <v>99.600000000000009</v>
      </c>
      <c r="J65" s="19">
        <f>SUM(J60:J64)</f>
        <v>528.37</v>
      </c>
      <c r="K65" s="25"/>
      <c r="L65" s="19">
        <f>SUM(L60:L64)</f>
        <v>94</v>
      </c>
    </row>
    <row r="66" spans="1:12" ht="15" x14ac:dyDescent="0.25">
      <c r="A66" s="26">
        <f>A60</f>
        <v>1</v>
      </c>
      <c r="B66" s="13">
        <f>B60</f>
        <v>4</v>
      </c>
      <c r="C66" s="10" t="s">
        <v>23</v>
      </c>
      <c r="D66" s="7" t="s">
        <v>24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25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7" t="s">
        <v>26</v>
      </c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7" t="s">
        <v>27</v>
      </c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3"/>
      <c r="B70" s="15"/>
      <c r="C70" s="11"/>
      <c r="D70" s="7" t="s">
        <v>28</v>
      </c>
      <c r="E70" s="42"/>
      <c r="F70" s="43"/>
      <c r="G70" s="43"/>
      <c r="H70" s="43"/>
      <c r="I70" s="43"/>
      <c r="J70" s="43"/>
      <c r="K70" s="44"/>
      <c r="L70" s="43"/>
    </row>
    <row r="71" spans="1:12" ht="15" x14ac:dyDescent="0.25">
      <c r="A71" s="23"/>
      <c r="B71" s="15"/>
      <c r="C71" s="11"/>
      <c r="D71" s="7" t="s">
        <v>29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30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6"/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6"/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4"/>
      <c r="B75" s="17"/>
      <c r="C75" s="8"/>
      <c r="D75" s="18" t="s">
        <v>31</v>
      </c>
      <c r="E75" s="9"/>
      <c r="F75" s="19">
        <f>SUM(F66:F74)</f>
        <v>0</v>
      </c>
      <c r="G75" s="19">
        <f t="shared" ref="G75" si="21">SUM(G66:G74)</f>
        <v>0</v>
      </c>
      <c r="H75" s="19">
        <f t="shared" ref="H75" si="22">SUM(H66:H74)</f>
        <v>0</v>
      </c>
      <c r="I75" s="19">
        <f t="shared" ref="I75" si="23">SUM(I66:I74)</f>
        <v>0</v>
      </c>
      <c r="J75" s="19">
        <f t="shared" ref="J75:L75" si="24">SUM(J66:J74)</f>
        <v>0</v>
      </c>
      <c r="K75" s="25"/>
      <c r="L75" s="19">
        <f t="shared" si="24"/>
        <v>0</v>
      </c>
    </row>
    <row r="76" spans="1:12" ht="15.75" customHeight="1" x14ac:dyDescent="0.2">
      <c r="A76" s="29">
        <f>A60</f>
        <v>1</v>
      </c>
      <c r="B76" s="30">
        <f>B60</f>
        <v>4</v>
      </c>
      <c r="C76" s="54" t="s">
        <v>4</v>
      </c>
      <c r="D76" s="55"/>
      <c r="E76" s="31"/>
      <c r="F76" s="32">
        <f>F65+F75</f>
        <v>500</v>
      </c>
      <c r="G76" s="32">
        <f t="shared" ref="G76" si="25">G65+G75</f>
        <v>13.84</v>
      </c>
      <c r="H76" s="32">
        <f t="shared" ref="H76" si="26">H65+H75</f>
        <v>11.3</v>
      </c>
      <c r="I76" s="32">
        <f t="shared" ref="I76" si="27">I65+I75</f>
        <v>99.600000000000009</v>
      </c>
      <c r="J76" s="32">
        <f t="shared" ref="J76:L76" si="28">J65+J75</f>
        <v>528.37</v>
      </c>
      <c r="K76" s="32"/>
      <c r="L76" s="32">
        <f t="shared" si="28"/>
        <v>94</v>
      </c>
    </row>
    <row r="77" spans="1:12" ht="15" x14ac:dyDescent="0.25">
      <c r="A77" s="20">
        <v>1</v>
      </c>
      <c r="B77" s="21">
        <v>5</v>
      </c>
      <c r="C77" s="22" t="s">
        <v>19</v>
      </c>
      <c r="D77" s="5" t="s">
        <v>20</v>
      </c>
      <c r="E77" s="39" t="s">
        <v>47</v>
      </c>
      <c r="F77" s="40">
        <v>150</v>
      </c>
      <c r="G77" s="40">
        <v>7.58</v>
      </c>
      <c r="H77" s="40">
        <v>3.71</v>
      </c>
      <c r="I77" s="40">
        <v>41.98</v>
      </c>
      <c r="J77" s="40">
        <v>216.83</v>
      </c>
      <c r="K77" s="41">
        <v>167</v>
      </c>
      <c r="L77" s="40"/>
    </row>
    <row r="78" spans="1:12" ht="15" x14ac:dyDescent="0.25">
      <c r="A78" s="23"/>
      <c r="B78" s="15"/>
      <c r="C78" s="11"/>
      <c r="D78" s="6"/>
      <c r="E78" s="42" t="s">
        <v>48</v>
      </c>
      <c r="F78" s="43">
        <v>40</v>
      </c>
      <c r="G78" s="43">
        <v>4.42</v>
      </c>
      <c r="H78" s="43">
        <v>4</v>
      </c>
      <c r="I78" s="43">
        <v>0.24</v>
      </c>
      <c r="J78" s="43">
        <v>54.64</v>
      </c>
      <c r="K78" s="44">
        <v>18</v>
      </c>
      <c r="L78" s="43"/>
    </row>
    <row r="79" spans="1:12" ht="15" x14ac:dyDescent="0.25">
      <c r="A79" s="23"/>
      <c r="B79" s="15"/>
      <c r="C79" s="11"/>
      <c r="D79" s="7" t="s">
        <v>21</v>
      </c>
      <c r="E79" s="42" t="s">
        <v>41</v>
      </c>
      <c r="F79" s="43">
        <v>200</v>
      </c>
      <c r="G79" s="43">
        <v>0.1</v>
      </c>
      <c r="H79" s="43">
        <v>0</v>
      </c>
      <c r="I79" s="43">
        <v>13.96</v>
      </c>
      <c r="J79" s="43">
        <v>56.6</v>
      </c>
      <c r="K79" s="44">
        <v>376</v>
      </c>
      <c r="L79" s="43"/>
    </row>
    <row r="80" spans="1:12" ht="15" x14ac:dyDescent="0.25">
      <c r="A80" s="23"/>
      <c r="B80" s="15"/>
      <c r="C80" s="11"/>
      <c r="D80" s="7" t="s">
        <v>22</v>
      </c>
      <c r="E80" s="42" t="s">
        <v>42</v>
      </c>
      <c r="F80" s="43">
        <v>50</v>
      </c>
      <c r="G80" s="43">
        <v>3.95</v>
      </c>
      <c r="H80" s="43">
        <v>0.5</v>
      </c>
      <c r="I80" s="43">
        <v>24.15</v>
      </c>
      <c r="J80" s="43">
        <v>106.8</v>
      </c>
      <c r="K80" s="44" t="s">
        <v>43</v>
      </c>
      <c r="L80" s="43"/>
    </row>
    <row r="81" spans="1:12" ht="15" x14ac:dyDescent="0.25">
      <c r="A81" s="23"/>
      <c r="B81" s="15"/>
      <c r="C81" s="11"/>
      <c r="D81" s="7"/>
      <c r="E81" s="42" t="s">
        <v>54</v>
      </c>
      <c r="F81" s="43">
        <v>30</v>
      </c>
      <c r="G81" s="43">
        <v>0.6</v>
      </c>
      <c r="H81" s="43">
        <v>2.7</v>
      </c>
      <c r="I81" s="43">
        <v>2.58</v>
      </c>
      <c r="J81" s="43">
        <v>36.6</v>
      </c>
      <c r="K81" s="44">
        <v>12</v>
      </c>
      <c r="L81" s="43"/>
    </row>
    <row r="82" spans="1:12" ht="15" x14ac:dyDescent="0.25">
      <c r="A82" s="23"/>
      <c r="B82" s="15"/>
      <c r="C82" s="11"/>
      <c r="D82" s="6"/>
      <c r="E82" s="42" t="s">
        <v>44</v>
      </c>
      <c r="F82" s="43">
        <v>30</v>
      </c>
      <c r="G82" s="43">
        <v>1.98</v>
      </c>
      <c r="H82" s="43">
        <v>0.36</v>
      </c>
      <c r="I82" s="43">
        <v>10.02</v>
      </c>
      <c r="J82" s="43">
        <v>49.62</v>
      </c>
      <c r="K82" s="44">
        <v>51</v>
      </c>
      <c r="L82" s="43">
        <v>94</v>
      </c>
    </row>
    <row r="83" spans="1:12" ht="15" x14ac:dyDescent="0.25">
      <c r="A83" s="24"/>
      <c r="B83" s="17"/>
      <c r="C83" s="8"/>
      <c r="D83" s="18" t="s">
        <v>31</v>
      </c>
      <c r="E83" s="9"/>
      <c r="F83" s="19">
        <f>SUM(F77:F82)</f>
        <v>500</v>
      </c>
      <c r="G83" s="19">
        <f>SUM(G77:G82)</f>
        <v>18.630000000000003</v>
      </c>
      <c r="H83" s="19">
        <f>SUM(H77:H82)</f>
        <v>11.27</v>
      </c>
      <c r="I83" s="19">
        <f>SUM(I77:I82)</f>
        <v>92.929999999999993</v>
      </c>
      <c r="J83" s="19">
        <f>SUM(J77:J82)</f>
        <v>521.09</v>
      </c>
      <c r="K83" s="25"/>
      <c r="L83" s="19">
        <f>SUM(L77:L82)</f>
        <v>94</v>
      </c>
    </row>
    <row r="84" spans="1:12" ht="15" x14ac:dyDescent="0.25">
      <c r="A84" s="26">
        <f>A77</f>
        <v>1</v>
      </c>
      <c r="B84" s="13">
        <f>B77</f>
        <v>5</v>
      </c>
      <c r="C84" s="10" t="s">
        <v>23</v>
      </c>
      <c r="D84" s="7" t="s">
        <v>24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25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26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7" t="s">
        <v>27</v>
      </c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7" t="s">
        <v>28</v>
      </c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3"/>
      <c r="B89" s="15"/>
      <c r="C89" s="11"/>
      <c r="D89" s="7" t="s">
        <v>29</v>
      </c>
      <c r="E89" s="42"/>
      <c r="F89" s="43"/>
      <c r="G89" s="43"/>
      <c r="H89" s="43"/>
      <c r="I89" s="43"/>
      <c r="J89" s="43"/>
      <c r="K89" s="44"/>
      <c r="L89" s="43"/>
    </row>
    <row r="90" spans="1:12" ht="15" x14ac:dyDescent="0.25">
      <c r="A90" s="23"/>
      <c r="B90" s="15"/>
      <c r="C90" s="11"/>
      <c r="D90" s="7" t="s">
        <v>30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6"/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6"/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4"/>
      <c r="B93" s="17"/>
      <c r="C93" s="8"/>
      <c r="D93" s="18" t="s">
        <v>31</v>
      </c>
      <c r="E93" s="9"/>
      <c r="F93" s="19">
        <f>SUM(F84:F92)</f>
        <v>0</v>
      </c>
      <c r="G93" s="19">
        <f t="shared" ref="G93" si="29">SUM(G84:G92)</f>
        <v>0</v>
      </c>
      <c r="H93" s="19">
        <f t="shared" ref="H93" si="30">SUM(H84:H92)</f>
        <v>0</v>
      </c>
      <c r="I93" s="19">
        <f t="shared" ref="I93" si="31">SUM(I84:I92)</f>
        <v>0</v>
      </c>
      <c r="J93" s="19">
        <f t="shared" ref="J93:L93" si="32">SUM(J84:J92)</f>
        <v>0</v>
      </c>
      <c r="K93" s="25"/>
      <c r="L93" s="19">
        <f t="shared" si="32"/>
        <v>0</v>
      </c>
    </row>
    <row r="94" spans="1:12" ht="15.75" customHeight="1" x14ac:dyDescent="0.2">
      <c r="A94" s="29">
        <f>A77</f>
        <v>1</v>
      </c>
      <c r="B94" s="30">
        <f>B77</f>
        <v>5</v>
      </c>
      <c r="C94" s="54" t="s">
        <v>4</v>
      </c>
      <c r="D94" s="55"/>
      <c r="E94" s="31"/>
      <c r="F94" s="32">
        <f>F83+F93</f>
        <v>500</v>
      </c>
      <c r="G94" s="32">
        <f t="shared" ref="G94" si="33">G83+G93</f>
        <v>18.630000000000003</v>
      </c>
      <c r="H94" s="32">
        <f t="shared" ref="H94" si="34">H83+H93</f>
        <v>11.27</v>
      </c>
      <c r="I94" s="32">
        <f t="shared" ref="I94" si="35">I83+I93</f>
        <v>92.929999999999993</v>
      </c>
      <c r="J94" s="32">
        <f t="shared" ref="J94:L94" si="36">J83+J93</f>
        <v>521.09</v>
      </c>
      <c r="K94" s="32"/>
      <c r="L94" s="32">
        <f t="shared" si="36"/>
        <v>94</v>
      </c>
    </row>
    <row r="95" spans="1:12" ht="15" x14ac:dyDescent="0.25">
      <c r="A95" s="20">
        <v>2</v>
      </c>
      <c r="B95" s="21">
        <v>1</v>
      </c>
      <c r="C95" s="22" t="s">
        <v>19</v>
      </c>
      <c r="D95" s="5" t="s">
        <v>20</v>
      </c>
      <c r="E95" s="39" t="s">
        <v>57</v>
      </c>
      <c r="F95" s="40">
        <v>210</v>
      </c>
      <c r="G95" s="40">
        <v>7.18</v>
      </c>
      <c r="H95" s="40">
        <v>11.23</v>
      </c>
      <c r="I95" s="40">
        <v>44.92</v>
      </c>
      <c r="J95" s="40">
        <v>301.60000000000002</v>
      </c>
      <c r="K95" s="41">
        <v>182</v>
      </c>
      <c r="L95" s="40"/>
    </row>
    <row r="96" spans="1:12" ht="15" x14ac:dyDescent="0.25">
      <c r="A96" s="23"/>
      <c r="B96" s="15"/>
      <c r="C96" s="11"/>
      <c r="D96" s="6"/>
      <c r="E96" s="42" t="s">
        <v>45</v>
      </c>
      <c r="F96" s="43">
        <v>10</v>
      </c>
      <c r="G96" s="43">
        <v>2.2000000000000002</v>
      </c>
      <c r="H96" s="43">
        <v>2.82</v>
      </c>
      <c r="I96" s="43">
        <v>0</v>
      </c>
      <c r="J96" s="43">
        <v>34.869999999999997</v>
      </c>
      <c r="K96" s="44">
        <v>3</v>
      </c>
      <c r="L96" s="43"/>
    </row>
    <row r="97" spans="1:12" ht="15" x14ac:dyDescent="0.25">
      <c r="A97" s="23"/>
      <c r="B97" s="15"/>
      <c r="C97" s="11"/>
      <c r="D97" s="7" t="s">
        <v>21</v>
      </c>
      <c r="E97" s="42" t="s">
        <v>41</v>
      </c>
      <c r="F97" s="43">
        <v>200</v>
      </c>
      <c r="G97" s="43">
        <v>0.1</v>
      </c>
      <c r="H97" s="43">
        <v>0</v>
      </c>
      <c r="I97" s="43">
        <v>13.96</v>
      </c>
      <c r="J97" s="43">
        <v>56.6</v>
      </c>
      <c r="K97" s="44">
        <v>376</v>
      </c>
      <c r="L97" s="43"/>
    </row>
    <row r="98" spans="1:12" ht="15" x14ac:dyDescent="0.25">
      <c r="A98" s="23"/>
      <c r="B98" s="15"/>
      <c r="C98" s="11"/>
      <c r="D98" s="7" t="s">
        <v>22</v>
      </c>
      <c r="E98" s="42" t="s">
        <v>42</v>
      </c>
      <c r="F98" s="43">
        <v>50</v>
      </c>
      <c r="G98" s="43">
        <v>3.95</v>
      </c>
      <c r="H98" s="43">
        <v>0.5</v>
      </c>
      <c r="I98" s="43">
        <v>24.15</v>
      </c>
      <c r="J98" s="43">
        <v>106.8</v>
      </c>
      <c r="K98" s="44" t="s">
        <v>43</v>
      </c>
      <c r="L98" s="43"/>
    </row>
    <row r="99" spans="1:12" ht="15" x14ac:dyDescent="0.25">
      <c r="A99" s="23"/>
      <c r="B99" s="15"/>
      <c r="C99" s="11"/>
      <c r="D99" s="6"/>
      <c r="E99" s="42" t="s">
        <v>44</v>
      </c>
      <c r="F99" s="43">
        <v>30</v>
      </c>
      <c r="G99" s="43">
        <v>1.98</v>
      </c>
      <c r="H99" s="43">
        <v>0.36</v>
      </c>
      <c r="I99" s="43">
        <v>10.02</v>
      </c>
      <c r="J99" s="43">
        <v>49.62</v>
      </c>
      <c r="K99" s="44">
        <v>51</v>
      </c>
      <c r="L99" s="43">
        <v>94</v>
      </c>
    </row>
    <row r="100" spans="1:12" ht="15" x14ac:dyDescent="0.25">
      <c r="A100" s="24"/>
      <c r="B100" s="17"/>
      <c r="C100" s="8"/>
      <c r="D100" s="18" t="s">
        <v>31</v>
      </c>
      <c r="E100" s="9"/>
      <c r="F100" s="19">
        <f>SUM(F95:F99)</f>
        <v>500</v>
      </c>
      <c r="G100" s="19">
        <f>SUM(G95:G99)</f>
        <v>15.41</v>
      </c>
      <c r="H100" s="19">
        <f>SUM(H95:H99)</f>
        <v>14.91</v>
      </c>
      <c r="I100" s="19">
        <f>SUM(I95:I99)</f>
        <v>93.05</v>
      </c>
      <c r="J100" s="19">
        <f>SUM(J95:J99)</f>
        <v>549.49</v>
      </c>
      <c r="K100" s="25"/>
      <c r="L100" s="19">
        <f>SUM(L95:L99)</f>
        <v>94</v>
      </c>
    </row>
    <row r="101" spans="1:12" ht="15" x14ac:dyDescent="0.25">
      <c r="A101" s="26">
        <f>A95</f>
        <v>2</v>
      </c>
      <c r="B101" s="13">
        <f>B95</f>
        <v>1</v>
      </c>
      <c r="C101" s="10" t="s">
        <v>23</v>
      </c>
      <c r="D101" s="7" t="s">
        <v>24</v>
      </c>
      <c r="E101" s="42"/>
      <c r="F101" s="43"/>
      <c r="G101" s="43"/>
      <c r="H101" s="43"/>
      <c r="I101" s="43"/>
      <c r="J101" s="43"/>
      <c r="K101" s="44"/>
      <c r="L101" s="43"/>
    </row>
    <row r="102" spans="1:12" ht="15" x14ac:dyDescent="0.25">
      <c r="A102" s="23"/>
      <c r="B102" s="15"/>
      <c r="C102" s="11"/>
      <c r="D102" s="7" t="s">
        <v>25</v>
      </c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26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27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28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7" t="s">
        <v>29</v>
      </c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7" t="s">
        <v>30</v>
      </c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3"/>
      <c r="B108" s="15"/>
      <c r="C108" s="11"/>
      <c r="D108" s="6"/>
      <c r="E108" s="42"/>
      <c r="F108" s="43"/>
      <c r="G108" s="43"/>
      <c r="H108" s="43"/>
      <c r="I108" s="43"/>
      <c r="J108" s="43"/>
      <c r="K108" s="44"/>
      <c r="L108" s="43"/>
    </row>
    <row r="109" spans="1:12" ht="15" x14ac:dyDescent="0.25">
      <c r="A109" s="23"/>
      <c r="B109" s="15"/>
      <c r="C109" s="11"/>
      <c r="D109" s="6"/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4"/>
      <c r="B110" s="17"/>
      <c r="C110" s="8"/>
      <c r="D110" s="18" t="s">
        <v>31</v>
      </c>
      <c r="E110" s="9"/>
      <c r="F110" s="19">
        <f>SUM(F101:F109)</f>
        <v>0</v>
      </c>
      <c r="G110" s="19">
        <f t="shared" ref="G110:J110" si="37">SUM(G101:G109)</f>
        <v>0</v>
      </c>
      <c r="H110" s="19">
        <f t="shared" si="37"/>
        <v>0</v>
      </c>
      <c r="I110" s="19">
        <f t="shared" si="37"/>
        <v>0</v>
      </c>
      <c r="J110" s="19">
        <f t="shared" si="37"/>
        <v>0</v>
      </c>
      <c r="K110" s="25"/>
      <c r="L110" s="19">
        <f t="shared" ref="L110" si="38">SUM(L101:L109)</f>
        <v>0</v>
      </c>
    </row>
    <row r="111" spans="1:12" ht="15" x14ac:dyDescent="0.2">
      <c r="A111" s="29">
        <f>A95</f>
        <v>2</v>
      </c>
      <c r="B111" s="30">
        <f>B95</f>
        <v>1</v>
      </c>
      <c r="C111" s="54" t="s">
        <v>4</v>
      </c>
      <c r="D111" s="55"/>
      <c r="E111" s="31"/>
      <c r="F111" s="32">
        <f>F100+F110</f>
        <v>500</v>
      </c>
      <c r="G111" s="32">
        <f t="shared" ref="G111" si="39">G100+G110</f>
        <v>15.41</v>
      </c>
      <c r="H111" s="32">
        <f t="shared" ref="H111" si="40">H100+H110</f>
        <v>14.91</v>
      </c>
      <c r="I111" s="32">
        <f t="shared" ref="I111" si="41">I100+I110</f>
        <v>93.05</v>
      </c>
      <c r="J111" s="32">
        <f t="shared" ref="J111:L111" si="42">J100+J110</f>
        <v>549.49</v>
      </c>
      <c r="K111" s="32"/>
      <c r="L111" s="32">
        <f t="shared" si="42"/>
        <v>94</v>
      </c>
    </row>
    <row r="112" spans="1:12" ht="15" x14ac:dyDescent="0.25">
      <c r="A112" s="14">
        <v>2</v>
      </c>
      <c r="B112" s="15">
        <v>2</v>
      </c>
      <c r="C112" s="22" t="s">
        <v>19</v>
      </c>
      <c r="D112" s="5" t="s">
        <v>20</v>
      </c>
      <c r="E112" s="39" t="s">
        <v>62</v>
      </c>
      <c r="F112" s="40">
        <v>180</v>
      </c>
      <c r="G112" s="40">
        <v>31.07</v>
      </c>
      <c r="H112" s="40">
        <v>21.9</v>
      </c>
      <c r="I112" s="40">
        <v>29.92</v>
      </c>
      <c r="J112" s="40">
        <v>419.47</v>
      </c>
      <c r="K112" s="41">
        <v>213</v>
      </c>
      <c r="L112" s="40"/>
    </row>
    <row r="113" spans="1:12" ht="15" x14ac:dyDescent="0.25">
      <c r="A113" s="14"/>
      <c r="B113" s="15"/>
      <c r="C113" s="11"/>
      <c r="D113" s="6"/>
      <c r="E113" s="42" t="s">
        <v>63</v>
      </c>
      <c r="F113" s="43">
        <v>60</v>
      </c>
      <c r="G113" s="43">
        <v>0.83</v>
      </c>
      <c r="H113" s="43">
        <v>2.31</v>
      </c>
      <c r="I113" s="43">
        <v>3.06</v>
      </c>
      <c r="J113" s="43">
        <v>33.96</v>
      </c>
      <c r="K113" s="44">
        <v>226</v>
      </c>
      <c r="L113" s="43"/>
    </row>
    <row r="114" spans="1:12" ht="15" x14ac:dyDescent="0.25">
      <c r="A114" s="14"/>
      <c r="B114" s="15"/>
      <c r="C114" s="11"/>
      <c r="D114" s="7" t="s">
        <v>21</v>
      </c>
      <c r="E114" s="42" t="s">
        <v>41</v>
      </c>
      <c r="F114" s="43">
        <v>200</v>
      </c>
      <c r="G114" s="43">
        <v>0.1</v>
      </c>
      <c r="H114" s="43">
        <v>0</v>
      </c>
      <c r="I114" s="43">
        <v>13.96</v>
      </c>
      <c r="J114" s="43">
        <v>56.6</v>
      </c>
      <c r="K114" s="44">
        <v>376</v>
      </c>
      <c r="L114" s="43"/>
    </row>
    <row r="115" spans="1:12" ht="15" x14ac:dyDescent="0.25">
      <c r="A115" s="14"/>
      <c r="B115" s="15"/>
      <c r="C115" s="11"/>
      <c r="D115" s="7" t="s">
        <v>22</v>
      </c>
      <c r="E115" s="42" t="s">
        <v>42</v>
      </c>
      <c r="F115" s="43">
        <v>50</v>
      </c>
      <c r="G115" s="43">
        <v>3.95</v>
      </c>
      <c r="H115" s="43">
        <v>0.5</v>
      </c>
      <c r="I115" s="43">
        <v>24.15</v>
      </c>
      <c r="J115" s="43">
        <v>106.8</v>
      </c>
      <c r="K115" s="44" t="s">
        <v>43</v>
      </c>
      <c r="L115" s="43"/>
    </row>
    <row r="116" spans="1:12" ht="15" x14ac:dyDescent="0.25">
      <c r="A116" s="14"/>
      <c r="B116" s="15"/>
      <c r="C116" s="11"/>
      <c r="D116" s="6"/>
      <c r="E116" s="42" t="s">
        <v>58</v>
      </c>
      <c r="F116" s="43">
        <v>30</v>
      </c>
      <c r="G116" s="43">
        <v>1.98</v>
      </c>
      <c r="H116" s="43">
        <v>0.36</v>
      </c>
      <c r="I116" s="43">
        <v>10.02</v>
      </c>
      <c r="J116" s="43">
        <v>49.62</v>
      </c>
      <c r="K116" s="44">
        <v>51</v>
      </c>
      <c r="L116" s="43">
        <v>94</v>
      </c>
    </row>
    <row r="117" spans="1:12" ht="15" x14ac:dyDescent="0.25">
      <c r="A117" s="16"/>
      <c r="B117" s="17"/>
      <c r="C117" s="8"/>
      <c r="D117" s="18" t="s">
        <v>31</v>
      </c>
      <c r="E117" s="9"/>
      <c r="F117" s="19">
        <f>SUM(F112:F116)</f>
        <v>520</v>
      </c>
      <c r="G117" s="19">
        <f>SUM(G112:G116)</f>
        <v>37.93</v>
      </c>
      <c r="H117" s="19">
        <f>SUM(H112:H116)</f>
        <v>25.069999999999997</v>
      </c>
      <c r="I117" s="19">
        <f>SUM(I112:I116)</f>
        <v>81.11</v>
      </c>
      <c r="J117" s="19">
        <f>SUM(J112:J116)</f>
        <v>666.45</v>
      </c>
      <c r="K117" s="25"/>
      <c r="L117" s="19">
        <f>SUM(L112:L116)</f>
        <v>94</v>
      </c>
    </row>
    <row r="118" spans="1:12" ht="15" x14ac:dyDescent="0.25">
      <c r="A118" s="13">
        <f>A112</f>
        <v>2</v>
      </c>
      <c r="B118" s="13">
        <f>B112</f>
        <v>2</v>
      </c>
      <c r="C118" s="10" t="s">
        <v>23</v>
      </c>
      <c r="D118" s="7" t="s">
        <v>24</v>
      </c>
      <c r="E118" s="42"/>
      <c r="F118" s="43"/>
      <c r="G118" s="43"/>
      <c r="H118" s="43"/>
      <c r="I118" s="43"/>
      <c r="J118" s="43"/>
      <c r="K118" s="44"/>
      <c r="L118" s="43"/>
    </row>
    <row r="119" spans="1:12" ht="15" x14ac:dyDescent="0.25">
      <c r="A119" s="14"/>
      <c r="B119" s="15"/>
      <c r="C119" s="11"/>
      <c r="D119" s="7" t="s">
        <v>25</v>
      </c>
      <c r="E119" s="42"/>
      <c r="F119" s="43"/>
      <c r="G119" s="43"/>
      <c r="H119" s="43"/>
      <c r="I119" s="43"/>
      <c r="J119" s="43"/>
      <c r="K119" s="44"/>
      <c r="L119" s="43"/>
    </row>
    <row r="120" spans="1:12" ht="15" x14ac:dyDescent="0.25">
      <c r="A120" s="14"/>
      <c r="B120" s="15"/>
      <c r="C120" s="11"/>
      <c r="D120" s="7" t="s">
        <v>26</v>
      </c>
      <c r="E120" s="42"/>
      <c r="F120" s="43"/>
      <c r="G120" s="43"/>
      <c r="H120" s="43"/>
      <c r="I120" s="43"/>
      <c r="J120" s="43"/>
      <c r="K120" s="44"/>
      <c r="L120" s="43"/>
    </row>
    <row r="121" spans="1:12" ht="15" x14ac:dyDescent="0.25">
      <c r="A121" s="14"/>
      <c r="B121" s="15"/>
      <c r="C121" s="11"/>
      <c r="D121" s="7" t="s">
        <v>27</v>
      </c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28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29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30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31</v>
      </c>
      <c r="E127" s="9"/>
      <c r="F127" s="19">
        <f>SUM(F118:F126)</f>
        <v>0</v>
      </c>
      <c r="G127" s="19">
        <f t="shared" ref="G127:J127" si="43">SUM(G118:G126)</f>
        <v>0</v>
      </c>
      <c r="H127" s="19">
        <f t="shared" si="43"/>
        <v>0</v>
      </c>
      <c r="I127" s="19">
        <f t="shared" si="43"/>
        <v>0</v>
      </c>
      <c r="J127" s="19">
        <f t="shared" si="43"/>
        <v>0</v>
      </c>
      <c r="K127" s="25"/>
      <c r="L127" s="19">
        <f t="shared" ref="L127" si="44">SUM(L118:L126)</f>
        <v>0</v>
      </c>
    </row>
    <row r="128" spans="1:12" ht="15" x14ac:dyDescent="0.2">
      <c r="A128" s="33">
        <f>A112</f>
        <v>2</v>
      </c>
      <c r="B128" s="33">
        <f>B112</f>
        <v>2</v>
      </c>
      <c r="C128" s="54" t="s">
        <v>4</v>
      </c>
      <c r="D128" s="55"/>
      <c r="E128" s="31"/>
      <c r="F128" s="32">
        <f>F117+F127</f>
        <v>520</v>
      </c>
      <c r="G128" s="32">
        <f t="shared" ref="G128" si="45">G117+G127</f>
        <v>37.93</v>
      </c>
      <c r="H128" s="32">
        <f t="shared" ref="H128" si="46">H117+H127</f>
        <v>25.069999999999997</v>
      </c>
      <c r="I128" s="32">
        <f t="shared" ref="I128" si="47">I117+I127</f>
        <v>81.11</v>
      </c>
      <c r="J128" s="32">
        <f t="shared" ref="J128:L128" si="48">J117+J127</f>
        <v>666.45</v>
      </c>
      <c r="K128" s="32"/>
      <c r="L128" s="32">
        <f t="shared" si="48"/>
        <v>94</v>
      </c>
    </row>
    <row r="129" spans="1:12" ht="15" x14ac:dyDescent="0.25">
      <c r="A129" s="20">
        <v>2</v>
      </c>
      <c r="B129" s="21">
        <v>3</v>
      </c>
      <c r="C129" s="22" t="s">
        <v>19</v>
      </c>
      <c r="D129" s="5" t="s">
        <v>20</v>
      </c>
      <c r="E129" s="39" t="s">
        <v>53</v>
      </c>
      <c r="F129" s="40">
        <v>150</v>
      </c>
      <c r="G129" s="40">
        <v>5.0199999999999996</v>
      </c>
      <c r="H129" s="40">
        <v>3.69</v>
      </c>
      <c r="I129" s="40">
        <v>32.43</v>
      </c>
      <c r="J129" s="40">
        <v>184.44</v>
      </c>
      <c r="K129" s="41">
        <v>170</v>
      </c>
      <c r="L129" s="40"/>
    </row>
    <row r="130" spans="1:12" ht="15" x14ac:dyDescent="0.25">
      <c r="A130" s="23"/>
      <c r="B130" s="15"/>
      <c r="C130" s="11"/>
      <c r="D130" s="6"/>
      <c r="E130" s="42" t="s">
        <v>55</v>
      </c>
      <c r="F130" s="43">
        <v>50</v>
      </c>
      <c r="G130" s="43">
        <v>6.47</v>
      </c>
      <c r="H130" s="43">
        <v>16.100000000000001</v>
      </c>
      <c r="I130" s="43">
        <v>8.4700000000000006</v>
      </c>
      <c r="J130" s="43">
        <v>202.7</v>
      </c>
      <c r="K130" s="44">
        <v>278</v>
      </c>
      <c r="L130" s="43">
        <v>94</v>
      </c>
    </row>
    <row r="131" spans="1:12" ht="15" x14ac:dyDescent="0.25">
      <c r="A131" s="23"/>
      <c r="B131" s="15"/>
      <c r="C131" s="11"/>
      <c r="D131" s="7" t="s">
        <v>21</v>
      </c>
      <c r="E131" s="42" t="s">
        <v>56</v>
      </c>
      <c r="F131" s="43">
        <v>200</v>
      </c>
      <c r="G131" s="43">
        <v>1.44</v>
      </c>
      <c r="H131" s="43">
        <v>1.48</v>
      </c>
      <c r="I131" s="43">
        <v>16.14</v>
      </c>
      <c r="J131" s="43">
        <v>84.52</v>
      </c>
      <c r="K131" s="44">
        <v>378</v>
      </c>
      <c r="L131" s="43"/>
    </row>
    <row r="132" spans="1:12" ht="15.75" customHeight="1" x14ac:dyDescent="0.25">
      <c r="A132" s="23"/>
      <c r="B132" s="15"/>
      <c r="C132" s="11"/>
      <c r="D132" s="7" t="s">
        <v>22</v>
      </c>
      <c r="E132" s="42" t="s">
        <v>42</v>
      </c>
      <c r="F132" s="43">
        <v>50</v>
      </c>
      <c r="G132" s="43">
        <v>3.95</v>
      </c>
      <c r="H132" s="43">
        <v>0.5</v>
      </c>
      <c r="I132" s="43">
        <v>24.15</v>
      </c>
      <c r="J132" s="43">
        <v>106.8</v>
      </c>
      <c r="K132" s="44" t="s">
        <v>43</v>
      </c>
      <c r="L132" s="43"/>
    </row>
    <row r="133" spans="1:12" ht="15" x14ac:dyDescent="0.25">
      <c r="A133" s="23"/>
      <c r="B133" s="15"/>
      <c r="C133" s="11"/>
      <c r="D133" s="7"/>
      <c r="E133" s="42" t="s">
        <v>49</v>
      </c>
      <c r="F133" s="43">
        <v>30</v>
      </c>
      <c r="G133" s="43">
        <v>6.9</v>
      </c>
      <c r="H133" s="43">
        <v>0.36</v>
      </c>
      <c r="I133" s="43">
        <v>15.99</v>
      </c>
      <c r="J133" s="43">
        <v>90.81</v>
      </c>
      <c r="K133" s="44">
        <v>28</v>
      </c>
      <c r="L133" s="43"/>
    </row>
    <row r="134" spans="1:12" ht="15" x14ac:dyDescent="0.25">
      <c r="A134" s="23"/>
      <c r="B134" s="15"/>
      <c r="C134" s="11"/>
      <c r="D134" s="6"/>
      <c r="E134" s="42" t="s">
        <v>44</v>
      </c>
      <c r="F134" s="43">
        <v>30</v>
      </c>
      <c r="G134" s="43">
        <v>1.98</v>
      </c>
      <c r="H134" s="43">
        <v>0.36</v>
      </c>
      <c r="I134" s="43">
        <v>10.02</v>
      </c>
      <c r="J134" s="43">
        <v>49.62</v>
      </c>
      <c r="K134" s="44">
        <v>51</v>
      </c>
      <c r="L134" s="43"/>
    </row>
    <row r="135" spans="1:12" ht="15" x14ac:dyDescent="0.25">
      <c r="A135" s="24"/>
      <c r="B135" s="17"/>
      <c r="C135" s="8"/>
      <c r="D135" s="18" t="s">
        <v>31</v>
      </c>
      <c r="E135" s="9"/>
      <c r="F135" s="19">
        <f>SUM(F129:F134)</f>
        <v>510</v>
      </c>
      <c r="G135" s="19">
        <f>SUM(G129:G134)</f>
        <v>25.76</v>
      </c>
      <c r="H135" s="19">
        <f>SUM(H129:H134)</f>
        <v>22.490000000000002</v>
      </c>
      <c r="I135" s="19">
        <f>SUM(I129:I134)</f>
        <v>107.19999999999999</v>
      </c>
      <c r="J135" s="19">
        <f>SUM(J129:J134)</f>
        <v>718.89</v>
      </c>
      <c r="K135" s="25"/>
      <c r="L135" s="19">
        <f>SUM(L129:L134)</f>
        <v>94</v>
      </c>
    </row>
    <row r="136" spans="1:12" ht="15" x14ac:dyDescent="0.25">
      <c r="A136" s="26">
        <f>A129</f>
        <v>2</v>
      </c>
      <c r="B136" s="13">
        <f>B129</f>
        <v>3</v>
      </c>
      <c r="C136" s="10" t="s">
        <v>23</v>
      </c>
      <c r="D136" s="7" t="s">
        <v>24</v>
      </c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23"/>
      <c r="B137" s="15"/>
      <c r="C137" s="11"/>
      <c r="D137" s="7" t="s">
        <v>25</v>
      </c>
      <c r="E137" s="42"/>
      <c r="F137" s="43"/>
      <c r="G137" s="43"/>
      <c r="H137" s="43"/>
      <c r="I137" s="43"/>
      <c r="J137" s="43"/>
      <c r="K137" s="44"/>
      <c r="L137" s="43"/>
    </row>
    <row r="138" spans="1:12" ht="15" x14ac:dyDescent="0.25">
      <c r="A138" s="23"/>
      <c r="B138" s="15"/>
      <c r="C138" s="11"/>
      <c r="D138" s="7" t="s">
        <v>26</v>
      </c>
      <c r="E138" s="42"/>
      <c r="F138" s="43"/>
      <c r="G138" s="43"/>
      <c r="H138" s="43"/>
      <c r="I138" s="43"/>
      <c r="J138" s="43"/>
      <c r="K138" s="44"/>
      <c r="L138" s="43"/>
    </row>
    <row r="139" spans="1:12" ht="15" x14ac:dyDescent="0.25">
      <c r="A139" s="23"/>
      <c r="B139" s="15"/>
      <c r="C139" s="11"/>
      <c r="D139" s="7" t="s">
        <v>27</v>
      </c>
      <c r="E139" s="42"/>
      <c r="F139" s="43"/>
      <c r="G139" s="43"/>
      <c r="H139" s="43"/>
      <c r="I139" s="43"/>
      <c r="J139" s="43"/>
      <c r="K139" s="44"/>
      <c r="L139" s="43"/>
    </row>
    <row r="140" spans="1:12" ht="15" x14ac:dyDescent="0.25">
      <c r="A140" s="23"/>
      <c r="B140" s="15"/>
      <c r="C140" s="11"/>
      <c r="D140" s="7" t="s">
        <v>28</v>
      </c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29</v>
      </c>
      <c r="E141" s="42"/>
      <c r="F141" s="43"/>
      <c r="G141" s="43"/>
      <c r="H141" s="43"/>
      <c r="I141" s="43"/>
      <c r="J141" s="43"/>
      <c r="K141" s="44"/>
      <c r="L141" s="43"/>
    </row>
    <row r="142" spans="1:12" ht="15" x14ac:dyDescent="0.25">
      <c r="A142" s="23"/>
      <c r="B142" s="15"/>
      <c r="C142" s="11"/>
      <c r="D142" s="7" t="s">
        <v>30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6"/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4"/>
      <c r="B145" s="17"/>
      <c r="C145" s="8"/>
      <c r="D145" s="18" t="s">
        <v>31</v>
      </c>
      <c r="E145" s="9"/>
      <c r="F145" s="19">
        <f>SUM(F136:F144)</f>
        <v>0</v>
      </c>
      <c r="G145" s="19">
        <f t="shared" ref="G145:J145" si="49">SUM(G136:G144)</f>
        <v>0</v>
      </c>
      <c r="H145" s="19">
        <f t="shared" si="49"/>
        <v>0</v>
      </c>
      <c r="I145" s="19">
        <f t="shared" si="49"/>
        <v>0</v>
      </c>
      <c r="J145" s="19">
        <f t="shared" si="49"/>
        <v>0</v>
      </c>
      <c r="K145" s="25"/>
      <c r="L145" s="19">
        <f t="shared" ref="L145" si="50">SUM(L136:L144)</f>
        <v>0</v>
      </c>
    </row>
    <row r="146" spans="1:12" ht="15.75" thickBot="1" x14ac:dyDescent="0.25">
      <c r="A146" s="29">
        <f>A129</f>
        <v>2</v>
      </c>
      <c r="B146" s="30">
        <f>B129</f>
        <v>3</v>
      </c>
      <c r="C146" s="54" t="s">
        <v>4</v>
      </c>
      <c r="D146" s="55"/>
      <c r="E146" s="31"/>
      <c r="F146" s="32">
        <f>F135+F145</f>
        <v>510</v>
      </c>
      <c r="G146" s="32">
        <f t="shared" ref="G146" si="51">G135+G145</f>
        <v>25.76</v>
      </c>
      <c r="H146" s="32">
        <f t="shared" ref="H146" si="52">H135+H145</f>
        <v>22.490000000000002</v>
      </c>
      <c r="I146" s="32">
        <f t="shared" ref="I146" si="53">I135+I145</f>
        <v>107.19999999999999</v>
      </c>
      <c r="J146" s="32">
        <f t="shared" ref="J146:L146" si="54">J135+J145</f>
        <v>718.89</v>
      </c>
      <c r="K146" s="32"/>
      <c r="L146" s="32">
        <f t="shared" si="54"/>
        <v>94</v>
      </c>
    </row>
    <row r="147" spans="1:12" ht="15.75" thickBot="1" x14ac:dyDescent="0.3">
      <c r="A147" s="20">
        <v>2</v>
      </c>
      <c r="B147" s="21">
        <v>4</v>
      </c>
      <c r="C147" s="22" t="s">
        <v>19</v>
      </c>
      <c r="D147" s="5" t="s">
        <v>20</v>
      </c>
      <c r="E147" s="42" t="s">
        <v>46</v>
      </c>
      <c r="F147" s="43">
        <v>150</v>
      </c>
      <c r="G147" s="43">
        <v>2.89</v>
      </c>
      <c r="H147" s="43">
        <v>4.9800000000000004</v>
      </c>
      <c r="I147" s="43">
        <v>19.03</v>
      </c>
      <c r="J147" s="43">
        <v>127.92</v>
      </c>
      <c r="K147" s="44">
        <v>131</v>
      </c>
      <c r="L147" s="43"/>
    </row>
    <row r="148" spans="1:12" x14ac:dyDescent="0.2">
      <c r="E148" s="39" t="s">
        <v>64</v>
      </c>
      <c r="F148" s="40">
        <v>60</v>
      </c>
      <c r="G148" s="40">
        <v>6.18</v>
      </c>
      <c r="H148" s="40">
        <v>4.13</v>
      </c>
      <c r="I148" s="40">
        <v>11.7</v>
      </c>
      <c r="J148" s="40">
        <v>109.12</v>
      </c>
      <c r="K148" s="41">
        <v>78</v>
      </c>
      <c r="L148" s="40"/>
    </row>
    <row r="149" spans="1:12" ht="15" x14ac:dyDescent="0.25">
      <c r="A149" s="23"/>
      <c r="B149" s="15"/>
      <c r="C149" s="11"/>
      <c r="D149" s="7" t="s">
        <v>21</v>
      </c>
      <c r="E149" s="42" t="s">
        <v>51</v>
      </c>
      <c r="F149" s="43">
        <v>200</v>
      </c>
      <c r="G149" s="43">
        <v>3.88</v>
      </c>
      <c r="H149" s="43">
        <v>3.8</v>
      </c>
      <c r="I149" s="43">
        <v>25.06</v>
      </c>
      <c r="J149" s="43">
        <v>151.36000000000001</v>
      </c>
      <c r="K149" s="44">
        <v>382</v>
      </c>
      <c r="L149" s="43"/>
    </row>
    <row r="150" spans="1:12" ht="15" x14ac:dyDescent="0.25">
      <c r="A150" s="23"/>
      <c r="B150" s="15"/>
      <c r="C150" s="11"/>
      <c r="D150" s="7" t="s">
        <v>22</v>
      </c>
      <c r="E150" s="42" t="s">
        <v>42</v>
      </c>
      <c r="F150" s="43">
        <v>50</v>
      </c>
      <c r="G150" s="43">
        <v>3.95</v>
      </c>
      <c r="H150" s="43">
        <v>0.5</v>
      </c>
      <c r="I150" s="43">
        <v>24.15</v>
      </c>
      <c r="J150" s="43">
        <v>106.8</v>
      </c>
      <c r="K150" s="44" t="s">
        <v>43</v>
      </c>
      <c r="L150" s="43"/>
    </row>
    <row r="151" spans="1:12" ht="15" x14ac:dyDescent="0.25">
      <c r="A151" s="23"/>
      <c r="B151" s="15"/>
      <c r="C151" s="11"/>
      <c r="D151" s="7"/>
      <c r="E151" s="42" t="s">
        <v>65</v>
      </c>
      <c r="F151" s="43">
        <v>60</v>
      </c>
      <c r="G151" s="43">
        <v>0.46</v>
      </c>
      <c r="H151" s="43">
        <v>0.05</v>
      </c>
      <c r="I151" s="43">
        <v>0.97</v>
      </c>
      <c r="J151" s="43">
        <v>7.41</v>
      </c>
      <c r="K151" s="44">
        <v>1</v>
      </c>
      <c r="L151" s="43"/>
    </row>
    <row r="152" spans="1:12" ht="15" x14ac:dyDescent="0.25">
      <c r="A152" s="23"/>
      <c r="B152" s="15"/>
      <c r="C152" s="11"/>
      <c r="D152" s="6"/>
      <c r="E152" s="42" t="s">
        <v>44</v>
      </c>
      <c r="F152" s="43">
        <v>30</v>
      </c>
      <c r="G152" s="43">
        <v>1.98</v>
      </c>
      <c r="H152" s="43">
        <v>0.36</v>
      </c>
      <c r="I152" s="43">
        <v>10.02</v>
      </c>
      <c r="J152" s="43">
        <v>49.62</v>
      </c>
      <c r="K152" s="44">
        <v>51</v>
      </c>
      <c r="L152" s="43"/>
    </row>
    <row r="153" spans="1:12" ht="15" x14ac:dyDescent="0.25">
      <c r="A153" s="23"/>
      <c r="B153" s="15"/>
      <c r="C153" s="11"/>
      <c r="D153" s="6"/>
      <c r="E153" s="42" t="s">
        <v>67</v>
      </c>
      <c r="F153" s="43">
        <v>10</v>
      </c>
      <c r="G153" s="43">
        <v>0.03</v>
      </c>
      <c r="H153" s="43">
        <v>2.9</v>
      </c>
      <c r="I153" s="43">
        <v>0.05</v>
      </c>
      <c r="J153" s="43">
        <v>22.64</v>
      </c>
      <c r="K153" s="44">
        <v>1</v>
      </c>
      <c r="L153" s="43">
        <v>94</v>
      </c>
    </row>
    <row r="154" spans="1:12" ht="15" x14ac:dyDescent="0.25">
      <c r="A154" s="24"/>
      <c r="B154" s="17"/>
      <c r="C154" s="8"/>
      <c r="D154" s="18" t="s">
        <v>31</v>
      </c>
      <c r="E154" s="9"/>
      <c r="F154" s="19">
        <f>SUM(F147:F153)</f>
        <v>560</v>
      </c>
      <c r="G154" s="19">
        <f>SUM(G147:G153)</f>
        <v>19.37</v>
      </c>
      <c r="H154" s="19">
        <f>SUM(H147:H153)</f>
        <v>16.72</v>
      </c>
      <c r="I154" s="19">
        <f>SUM(I147:I153)</f>
        <v>90.97999999999999</v>
      </c>
      <c r="J154" s="19">
        <f>SUM(J147:J153)</f>
        <v>574.87</v>
      </c>
      <c r="K154" s="25"/>
      <c r="L154" s="19">
        <f>SUM(L153)</f>
        <v>94</v>
      </c>
    </row>
    <row r="155" spans="1:12" ht="15" x14ac:dyDescent="0.25">
      <c r="A155" s="26">
        <f>A147</f>
        <v>2</v>
      </c>
      <c r="B155" s="13">
        <f>B147</f>
        <v>4</v>
      </c>
      <c r="C155" s="10" t="s">
        <v>23</v>
      </c>
      <c r="D155" s="7" t="s">
        <v>24</v>
      </c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3"/>
      <c r="B156" s="15"/>
      <c r="C156" s="11"/>
      <c r="D156" s="7" t="s">
        <v>25</v>
      </c>
      <c r="E156" s="42"/>
      <c r="F156" s="43"/>
      <c r="G156" s="43"/>
      <c r="H156" s="43"/>
      <c r="I156" s="43"/>
      <c r="J156" s="43"/>
      <c r="K156" s="44"/>
      <c r="L156" s="43"/>
    </row>
    <row r="157" spans="1:12" ht="15" x14ac:dyDescent="0.25">
      <c r="A157" s="23"/>
      <c r="B157" s="15"/>
      <c r="C157" s="11"/>
      <c r="D157" s="7" t="s">
        <v>26</v>
      </c>
      <c r="E157" s="42"/>
      <c r="F157" s="43"/>
      <c r="G157" s="43"/>
      <c r="H157" s="43"/>
      <c r="I157" s="43"/>
      <c r="J157" s="43"/>
      <c r="K157" s="44"/>
      <c r="L157" s="43"/>
    </row>
    <row r="158" spans="1:12" ht="15" x14ac:dyDescent="0.25">
      <c r="A158" s="23"/>
      <c r="B158" s="15"/>
      <c r="C158" s="11"/>
      <c r="D158" s="7" t="s">
        <v>27</v>
      </c>
      <c r="E158" s="42"/>
      <c r="F158" s="43"/>
      <c r="G158" s="43"/>
      <c r="H158" s="43"/>
      <c r="I158" s="43"/>
      <c r="J158" s="43"/>
      <c r="K158" s="44"/>
      <c r="L158" s="43"/>
    </row>
    <row r="159" spans="1:12" ht="15" x14ac:dyDescent="0.25">
      <c r="A159" s="23"/>
      <c r="B159" s="15"/>
      <c r="C159" s="11"/>
      <c r="D159" s="7" t="s">
        <v>28</v>
      </c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29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30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6"/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4"/>
      <c r="B164" s="17"/>
      <c r="C164" s="8"/>
      <c r="D164" s="18" t="s">
        <v>31</v>
      </c>
      <c r="E164" s="9"/>
      <c r="F164" s="19">
        <f>SUM(F155:F163)</f>
        <v>0</v>
      </c>
      <c r="G164" s="19">
        <f t="shared" ref="G164:J164" si="55">SUM(G155:G163)</f>
        <v>0</v>
      </c>
      <c r="H164" s="19">
        <f t="shared" si="55"/>
        <v>0</v>
      </c>
      <c r="I164" s="19">
        <f t="shared" si="55"/>
        <v>0</v>
      </c>
      <c r="J164" s="19">
        <f t="shared" si="55"/>
        <v>0</v>
      </c>
      <c r="K164" s="25"/>
      <c r="L164" s="19">
        <f t="shared" ref="L164" si="56">SUM(L155:L163)</f>
        <v>0</v>
      </c>
    </row>
    <row r="165" spans="1:12" ht="15" x14ac:dyDescent="0.2">
      <c r="A165" s="29">
        <f>A147</f>
        <v>2</v>
      </c>
      <c r="B165" s="30">
        <f>B147</f>
        <v>4</v>
      </c>
      <c r="C165" s="54" t="s">
        <v>4</v>
      </c>
      <c r="D165" s="55"/>
      <c r="E165" s="31"/>
      <c r="F165" s="32">
        <f>F154+F164</f>
        <v>560</v>
      </c>
      <c r="G165" s="32">
        <f t="shared" ref="G165" si="57">G154+G164</f>
        <v>19.37</v>
      </c>
      <c r="H165" s="32">
        <f t="shared" ref="H165" si="58">H154+H164</f>
        <v>16.72</v>
      </c>
      <c r="I165" s="32">
        <f t="shared" ref="I165" si="59">I154+I164</f>
        <v>90.97999999999999</v>
      </c>
      <c r="J165" s="32">
        <f t="shared" ref="J165:L165" si="60">J154+J164</f>
        <v>574.87</v>
      </c>
      <c r="K165" s="32"/>
      <c r="L165" s="32">
        <f t="shared" si="60"/>
        <v>94</v>
      </c>
    </row>
    <row r="166" spans="1:12" ht="15" x14ac:dyDescent="0.25">
      <c r="A166" s="20">
        <v>2</v>
      </c>
      <c r="B166" s="21">
        <v>5</v>
      </c>
      <c r="C166" s="22" t="s">
        <v>19</v>
      </c>
      <c r="D166" s="5" t="s">
        <v>20</v>
      </c>
      <c r="E166" s="39" t="s">
        <v>50</v>
      </c>
      <c r="F166" s="40">
        <v>150</v>
      </c>
      <c r="G166" s="40">
        <v>5.87</v>
      </c>
      <c r="H166" s="40">
        <v>5.91</v>
      </c>
      <c r="I166" s="40">
        <v>36.9</v>
      </c>
      <c r="J166" s="40">
        <v>221.33</v>
      </c>
      <c r="K166" s="41">
        <v>202</v>
      </c>
      <c r="L166" s="40"/>
    </row>
    <row r="167" spans="1:12" ht="15" x14ac:dyDescent="0.25">
      <c r="A167" s="23"/>
      <c r="B167" s="15"/>
      <c r="C167" s="11"/>
      <c r="D167" s="6"/>
      <c r="E167" s="42" t="s">
        <v>48</v>
      </c>
      <c r="F167" s="43">
        <v>40</v>
      </c>
      <c r="G167" s="43">
        <v>4.42</v>
      </c>
      <c r="H167" s="43">
        <v>4</v>
      </c>
      <c r="I167" s="43">
        <v>0.24</v>
      </c>
      <c r="J167" s="43">
        <v>54.64</v>
      </c>
      <c r="K167" s="44">
        <v>18</v>
      </c>
      <c r="L167" s="43"/>
    </row>
    <row r="168" spans="1:12" ht="15" x14ac:dyDescent="0.25">
      <c r="A168" s="23"/>
      <c r="B168" s="15"/>
      <c r="C168" s="11"/>
      <c r="D168" s="7" t="s">
        <v>21</v>
      </c>
      <c r="E168" s="42" t="s">
        <v>41</v>
      </c>
      <c r="F168" s="43">
        <v>200</v>
      </c>
      <c r="G168" s="43">
        <v>0.4</v>
      </c>
      <c r="H168" s="43">
        <v>0</v>
      </c>
      <c r="I168" s="43">
        <v>14.06</v>
      </c>
      <c r="J168" s="43">
        <v>56.7</v>
      </c>
      <c r="K168" s="44">
        <v>268</v>
      </c>
      <c r="L168" s="43"/>
    </row>
    <row r="169" spans="1:12" ht="15" x14ac:dyDescent="0.25">
      <c r="A169" s="23"/>
      <c r="B169" s="15"/>
      <c r="C169" s="11"/>
      <c r="D169" s="7" t="s">
        <v>22</v>
      </c>
      <c r="E169" s="42" t="s">
        <v>42</v>
      </c>
      <c r="F169" s="43">
        <v>50</v>
      </c>
      <c r="G169" s="43">
        <v>3.95</v>
      </c>
      <c r="H169" s="43">
        <v>0.5</v>
      </c>
      <c r="I169" s="43">
        <v>24.15</v>
      </c>
      <c r="J169" s="43">
        <v>106.8</v>
      </c>
      <c r="K169" s="44" t="s">
        <v>43</v>
      </c>
      <c r="L169" s="43"/>
    </row>
    <row r="170" spans="1:12" ht="15" x14ac:dyDescent="0.25">
      <c r="A170" s="23"/>
      <c r="B170" s="15"/>
      <c r="C170" s="11"/>
      <c r="D170" s="6"/>
      <c r="E170" s="42" t="s">
        <v>44</v>
      </c>
      <c r="F170" s="43">
        <v>30</v>
      </c>
      <c r="G170" s="43">
        <v>1.98</v>
      </c>
      <c r="H170" s="43">
        <v>0.36</v>
      </c>
      <c r="I170" s="43">
        <v>10.02</v>
      </c>
      <c r="J170" s="43">
        <v>49.62</v>
      </c>
      <c r="K170" s="44">
        <v>51</v>
      </c>
      <c r="L170" s="43"/>
    </row>
    <row r="171" spans="1:12" ht="15" x14ac:dyDescent="0.25">
      <c r="A171" s="23"/>
      <c r="B171" s="15"/>
      <c r="C171" s="11"/>
      <c r="D171" s="6"/>
      <c r="E171" s="42" t="s">
        <v>49</v>
      </c>
      <c r="F171" s="43">
        <v>30</v>
      </c>
      <c r="G171" s="43">
        <v>6.9</v>
      </c>
      <c r="H171" s="43">
        <v>0.36</v>
      </c>
      <c r="I171" s="43">
        <v>15.99</v>
      </c>
      <c r="J171" s="43">
        <v>90.81</v>
      </c>
      <c r="K171" s="44">
        <v>28</v>
      </c>
      <c r="L171" s="43">
        <v>94</v>
      </c>
    </row>
    <row r="172" spans="1:12" ht="15.75" customHeight="1" x14ac:dyDescent="0.25">
      <c r="A172" s="24"/>
      <c r="B172" s="17"/>
      <c r="C172" s="8"/>
      <c r="D172" s="18" t="s">
        <v>31</v>
      </c>
      <c r="E172" s="9"/>
      <c r="F172" s="19">
        <f>SUM(F166:F171)</f>
        <v>500</v>
      </c>
      <c r="G172" s="19">
        <f>SUM(G166:G171)</f>
        <v>23.520000000000003</v>
      </c>
      <c r="H172" s="19">
        <f>SUM(H166:H171)</f>
        <v>11.129999999999999</v>
      </c>
      <c r="I172" s="19">
        <f>SUM(I166:I171)</f>
        <v>101.35999999999999</v>
      </c>
      <c r="J172" s="19">
        <f>SUM(J166:J171)</f>
        <v>579.90000000000009</v>
      </c>
      <c r="K172" s="25"/>
      <c r="L172" s="19">
        <f>SUM(L166:L171)</f>
        <v>94</v>
      </c>
    </row>
    <row r="173" spans="1:12" ht="15" x14ac:dyDescent="0.25">
      <c r="A173" s="26">
        <f>A166</f>
        <v>2</v>
      </c>
      <c r="B173" s="13">
        <f>B166</f>
        <v>5</v>
      </c>
      <c r="C173" s="10" t="s">
        <v>23</v>
      </c>
      <c r="D173" s="7" t="s">
        <v>24</v>
      </c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7" t="s">
        <v>25</v>
      </c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3"/>
      <c r="B175" s="15"/>
      <c r="C175" s="11"/>
      <c r="D175" s="7" t="s">
        <v>26</v>
      </c>
      <c r="E175" s="42"/>
      <c r="F175" s="43"/>
      <c r="G175" s="43"/>
      <c r="H175" s="43"/>
      <c r="I175" s="43"/>
      <c r="J175" s="43"/>
      <c r="K175" s="44"/>
      <c r="L175" s="43"/>
    </row>
    <row r="176" spans="1:12" ht="15" x14ac:dyDescent="0.25">
      <c r="A176" s="23"/>
      <c r="B176" s="15"/>
      <c r="C176" s="11"/>
      <c r="D176" s="7" t="s">
        <v>27</v>
      </c>
      <c r="E176" s="42"/>
      <c r="F176" s="43"/>
      <c r="G176" s="43"/>
      <c r="H176" s="43"/>
      <c r="I176" s="43"/>
      <c r="J176" s="43"/>
      <c r="K176" s="44"/>
      <c r="L176" s="43"/>
    </row>
    <row r="177" spans="1:12" ht="15" x14ac:dyDescent="0.25">
      <c r="A177" s="23"/>
      <c r="B177" s="15"/>
      <c r="C177" s="11"/>
      <c r="D177" s="7" t="s">
        <v>28</v>
      </c>
      <c r="E177" s="42"/>
      <c r="F177" s="43"/>
      <c r="G177" s="43"/>
      <c r="H177" s="43"/>
      <c r="I177" s="43"/>
      <c r="J177" s="43"/>
      <c r="K177" s="44"/>
      <c r="L177" s="43"/>
    </row>
    <row r="178" spans="1:12" ht="15" x14ac:dyDescent="0.25">
      <c r="A178" s="23"/>
      <c r="B178" s="15"/>
      <c r="C178" s="11"/>
      <c r="D178" s="7" t="s">
        <v>29</v>
      </c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30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6"/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6"/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4"/>
      <c r="B182" s="17"/>
      <c r="C182" s="8"/>
      <c r="D182" s="18" t="s">
        <v>31</v>
      </c>
      <c r="E182" s="9"/>
      <c r="F182" s="19">
        <f>SUM(F173:F181)</f>
        <v>0</v>
      </c>
      <c r="G182" s="19">
        <f t="shared" ref="G182:J182" si="61">SUM(G173:G181)</f>
        <v>0</v>
      </c>
      <c r="H182" s="19">
        <f t="shared" si="61"/>
        <v>0</v>
      </c>
      <c r="I182" s="19">
        <f t="shared" si="61"/>
        <v>0</v>
      </c>
      <c r="J182" s="19">
        <f t="shared" si="61"/>
        <v>0</v>
      </c>
      <c r="K182" s="25"/>
      <c r="L182" s="19">
        <f t="shared" ref="L182" si="62">SUM(L173:L181)</f>
        <v>0</v>
      </c>
    </row>
    <row r="183" spans="1:12" ht="15" x14ac:dyDescent="0.2">
      <c r="A183" s="29">
        <f>A166</f>
        <v>2</v>
      </c>
      <c r="B183" s="30">
        <f>B166</f>
        <v>5</v>
      </c>
      <c r="C183" s="54" t="s">
        <v>4</v>
      </c>
      <c r="D183" s="55"/>
      <c r="E183" s="31"/>
      <c r="F183" s="32">
        <f>F172+F182</f>
        <v>500</v>
      </c>
      <c r="G183" s="32">
        <f t="shared" ref="G183" si="63">G172+G182</f>
        <v>23.520000000000003</v>
      </c>
      <c r="H183" s="32">
        <f t="shared" ref="H183" si="64">H172+H182</f>
        <v>11.129999999999999</v>
      </c>
      <c r="I183" s="32">
        <f t="shared" ref="I183" si="65">I172+I182</f>
        <v>101.35999999999999</v>
      </c>
      <c r="J183" s="32">
        <f t="shared" ref="J183:L183" si="66">J172+J182</f>
        <v>579.90000000000009</v>
      </c>
      <c r="K183" s="32"/>
      <c r="L183" s="32">
        <f t="shared" si="66"/>
        <v>94</v>
      </c>
    </row>
    <row r="184" spans="1:12" x14ac:dyDescent="0.2">
      <c r="A184" s="27"/>
      <c r="B184" s="28"/>
      <c r="C184" s="56" t="s">
        <v>5</v>
      </c>
      <c r="D184" s="56"/>
      <c r="E184" s="56"/>
      <c r="F184" s="34">
        <f>(F22+F40+F59+F76+F94+F111+F128+F146+F165+F183)/(IF(F22=0,0,1)+IF(F40=0,0,1)+IF(F59=0,0,1)+IF(F76=0,0,1)+IF(F94=0,0,1)+IF(F111=0,0,1)+IF(F128=0,0,1)+IF(F146=0,0,1)+IF(F165=0,0,1)+IF(F183=0,0,1))</f>
        <v>515</v>
      </c>
      <c r="G184" s="34">
        <f>(G22+G40+G59+G76+G94+G111+G128+G146+G165+G183)/(IF(G22=0,0,1)+IF(G40=0,0,1)+IF(G59=0,0,1)+IF(G76=0,0,1)+IF(G94=0,0,1)+IF(G111=0,0,1)+IF(G128=0,0,1)+IF(G146=0,0,1)+IF(G165=0,0,1)+IF(G183=0,0,1))</f>
        <v>21.831000000000003</v>
      </c>
      <c r="H184" s="34">
        <f>(H22+H40+H59+H76+H94+H111+H128+H146+H165+H183)/(IF(H22=0,0,1)+IF(H40=0,0,1)+IF(H59=0,0,1)+IF(H76=0,0,1)+IF(H94=0,0,1)+IF(H111=0,0,1)+IF(H128=0,0,1)+IF(H146=0,0,1)+IF(H165=0,0,1)+IF(H183=0,0,1))</f>
        <v>17.384999999999998</v>
      </c>
      <c r="I184" s="34">
        <f>(I22+I40+I59+I76+I94+I111+I128+I146+I165+I183)/(IF(I22=0,0,1)+IF(I40=0,0,1)+IF(I59=0,0,1)+IF(I76=0,0,1)+IF(I94=0,0,1)+IF(I111=0,0,1)+IF(I128=0,0,1)+IF(I146=0,0,1)+IF(I165=0,0,1)+IF(I183=0,0,1))</f>
        <v>95.784000000000006</v>
      </c>
      <c r="J184" s="34">
        <f>(J22+J40+J59+J76+J94+J111+J128+J146+J165+J183)/(IF(J22=0,0,1)+IF(J40=0,0,1)+IF(J59=0,0,1)+IF(J76=0,0,1)+IF(J94=0,0,1)+IF(J111=0,0,1)+IF(J128=0,0,1)+IF(J146=0,0,1)+IF(J165=0,0,1)+IF(J183=0,0,1))</f>
        <v>603.91399999999999</v>
      </c>
      <c r="K184" s="34"/>
      <c r="L184" s="34">
        <f>(L22+L40+L59+L76+L94+L111+L128+L146+L165+L183)/(IF(L22=0,0,1)+IF(L40=0,0,1)+IF(L59=0,0,1)+IF(L76=0,0,1)+IF(L94=0,0,1)+IF(L111=0,0,1)+IF(L128=0,0,1)+IF(L146=0,0,1)+IF(L165=0,0,1)+IF(L183=0,0,1))</f>
        <v>94</v>
      </c>
    </row>
  </sheetData>
  <mergeCells count="14">
    <mergeCell ref="C76:D76"/>
    <mergeCell ref="C94:D94"/>
    <mergeCell ref="C22:D22"/>
    <mergeCell ref="C184:E184"/>
    <mergeCell ref="C183:D183"/>
    <mergeCell ref="C111:D111"/>
    <mergeCell ref="C128:D128"/>
    <mergeCell ref="C146:D146"/>
    <mergeCell ref="C165:D165"/>
    <mergeCell ref="C1:E1"/>
    <mergeCell ref="H1:K1"/>
    <mergeCell ref="H2:K2"/>
    <mergeCell ref="C40:D40"/>
    <mergeCell ref="C59:D59"/>
  </mergeCells>
  <pageMargins left="0.7" right="0.7" top="0.75" bottom="0.75" header="0.3" footer="0.3"/>
  <pageSetup paperSize="9" scale="75" orientation="landscape" r:id="rId1"/>
  <rowBreaks count="4" manualBreakCount="4">
    <brk id="40" max="16383" man="1"/>
    <brk id="76" max="16383" man="1"/>
    <brk id="111" max="16383" man="1"/>
    <brk id="14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2026-03-05T10:34:48Z</cp:lastPrinted>
  <dcterms:created xsi:type="dcterms:W3CDTF">2022-05-16T14:23:56Z</dcterms:created>
  <dcterms:modified xsi:type="dcterms:W3CDTF">2026-04-01T08:57:54Z</dcterms:modified>
</cp:coreProperties>
</file>